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<sst xmlns="http://schemas.openxmlformats.org/spreadsheetml/2006/main" count="96" uniqueCount="96">
  <si>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</si>
  <si>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</si>
  <si>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PÂTE À CRÊPES DE SARRASIN</t>
  </si>
  <si>
    <t>Code</t>
  </si>
  <si>
    <t>GRO_CDR_B525A</t>
  </si>
  <si>
    <t>Classe</t>
  </si>
  <si>
    <t>Appareils à gaufres et crêpes (PAT.PATES.BATTERS)</t>
  </si>
  <si>
    <t>Statut</t>
  </si>
  <si>
    <t>publie</t>
  </si>
  <si>
    <t>Verrouillée</t>
  </si>
  <si>
    <t>Non</t>
  </si>
  <si>
    <t>Source bibliographique</t>
  </si>
  <si>
    <t>La Cuisine de Référence (BPI.CDR2002)</t>
  </si>
  <si>
    <t>Provenance</t>
  </si>
  <si>
    <t>Quantité de référence</t>
  </si>
  <si>
    <t>1,97 kg</t>
  </si>
  <si>
    <t>Coût de revient H.T. (qt de référence)</t>
  </si>
  <si>
    <t>Coût unitaire H.T.</t>
  </si>
  <si>
    <t>Quantité demandée pour cet export</t>
  </si>
  <si>
    <t>Coût de revient total H.T. pour cette quantité</t>
  </si>
  <si>
    <t>Export généré le</t>
  </si>
  <si>
    <t>03/10/2026 11:21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</si>
  <si>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</si>
  <si>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</si>
  <si>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</si>
  <si>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</si>
  <si>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</si>
  <si>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</si>
  <si>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</si>
  <si>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</si>
  <si>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</si>
  <si>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</si>
  <si>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</si>
  <si>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</si>
  <si>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</si>
  <si>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</si>
  <si>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FAR-SARRAS</t>
  </si>
  <si>
    <t>Farine de sarrasin (blé noir)</t>
  </si>
  <si>
    <t>Farines alternatives &amp; spéciales</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</si>
  <si>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</si>
  <si>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</si>
  <si>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</si>
  <si>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</si>
  <si>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</si>
  <si>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</si>
  <si>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</si>
  <si>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</si>
  <si>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</si>
  <si>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</si>
  <si>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</si>
  <si>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</si>
  <si>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</si>
  <si>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SEL-FIN</t>
  </si>
  <si>
    <t>Sel fin de cuisine</t>
  </si>
  <si>
    <t>Sels et condiments de base</t>
  </si>
  <si>
    <t>SUC-BLANC</t>
  </si>
  <si>
    <t>Sucre blanc cristal sac 25 kg</t>
  </si>
  <si>
    <t>Sucres et édulcorants</t>
  </si>
  <si>
    <t>Total</t>
  </si>
  <si>
    <t>Niveau</t>
  </si>
  <si>
    <t>Composant</t>
  </si>
  <si>
    <t>Type</t>
  </si>
  <si>
    <t>Quantité (pour 1,97 kg)</t>
  </si>
  <si>
    <t>recette</t>
  </si>
  <si>
    <t>Appareils à gaufres et crêpes</t>
  </si>
  <si>
    <t xml:space="preserve">    ↳ Farine de sarrasin (blé noir)</t>
  </si>
  <si>
    <t>matiere</t>
  </si>
  <si>
    <t xml:space="preserve">    ↳ Farine de blé T55</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</si>
  <si>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</si>
  <si>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</si>
  <si>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</si>
  <si>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</si>
  <si>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</si>
  <si>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</si>
  <si>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</si>
  <si>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</si>
  <si>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</si>
  <si>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</si>
  <si>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</si>
  <si>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</si>
  <si>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</si>
  <si>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</si>
  <si>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</si>
  <si>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</si>
  <si>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</si>
  <si>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</si>
  <si>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</si>
  <si>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 DE SARRASIN</t>
  </si>
  <si>
    <t>PÂTE À CRÊPES DE SARRASIN  GRO_CDR_B525A</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</si>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</sst>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4.2915</v>
      </c>
    </row>
    <row r="12">
      <c r="A12" t="s" s="3">
        <v>17</v>
      </c>
      <c r="B12" s="4">
        <v>2.1784263959391</v>
      </c>
    </row>
    <row r="13">
      <c r="A13"/>
      <c r="B13"/>
    </row>
    <row r="14">
      <c r="A14" t="s" s="5">
        <v>18</v>
      </c>
      <c r="B14" t="s" s="5">
        <v>15</v>
      </c>
    </row>
    <row r="15">
      <c r="A15" t="s" s="5">
        <v>19</v>
      </c>
      <c r="B15" s="6">
        <v>4.2915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1.97</v>
      </c>
      <c r="C3" t="s" s="10">
        <v>25</v>
      </c>
      <c r="D3"/>
      <c r="E3"/>
      <c r="F3"/>
    </row>
    <row r="4">
      <c r="A4" t="s">
        <v>26</v>
      </c>
      <c r="B4" s="11">
        <f>$B$2*B3</f>
        <v>1.97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6</v>
      </c>
      <c r="E7" s="11">
        <f>D7*$B$2</f>
        <v>6</v>
      </c>
      <c r="F7" t="s">
        <v>35</v>
      </c>
      <c r="G7" s="4">
        <f>E7*0.27</f>
        <v>1.62</v>
      </c>
    </row>
    <row r="8">
      <c r="A8" t="s">
        <v>36</v>
      </c>
      <c r="B8" t="s">
        <v>37</v>
      </c>
      <c r="C8" t="s">
        <v>38</v>
      </c>
      <c r="D8" s="9">
        <v>0.3</v>
      </c>
      <c r="E8" s="11">
        <f>D8*$B$2</f>
        <v>0.3</v>
      </c>
      <c r="F8" t="s">
        <v>25</v>
      </c>
      <c r="G8" s="4">
        <f>E8*2.8</f>
        <v>0.84</v>
      </c>
    </row>
    <row r="9">
      <c r="A9" t="s">
        <v>39</v>
      </c>
      <c r="B9" t="s">
        <v>40</v>
      </c>
      <c r="C9" t="s">
        <v>41</v>
      </c>
      <c r="D9" s="9">
        <v>0.2</v>
      </c>
      <c r="E9" s="11">
        <f>D9*$B$2</f>
        <v>0.2</v>
      </c>
      <c r="F9" t="s">
        <v>25</v>
      </c>
      <c r="G9" s="4">
        <f>E9*0.56</f>
        <v>0.112</v>
      </c>
    </row>
    <row r="10">
      <c r="A10" t="s">
        <v>42</v>
      </c>
      <c r="B10" t="s">
        <v>43</v>
      </c>
      <c r="C10" t="s">
        <v>44</v>
      </c>
      <c r="D10" s="9">
        <v>0.1</v>
      </c>
      <c r="E10" s="11">
        <f>D10*$B$2</f>
        <v>0.1</v>
      </c>
      <c r="F10" t="s">
        <v>45</v>
      </c>
      <c r="G10" s="4">
        <f>E10*1.05</f>
        <v>0.105</v>
      </c>
    </row>
    <row r="11">
      <c r="A11" t="s">
        <v>46</v>
      </c>
      <c r="B11" t="s">
        <v>47</v>
      </c>
      <c r="C11" t="s">
        <v>48</v>
      </c>
      <c r="D11" s="9">
        <v>0.1</v>
      </c>
      <c r="E11" s="11">
        <f>D11*$B$2</f>
        <v>0.1</v>
      </c>
      <c r="F11" t="s">
        <v>25</v>
      </c>
      <c r="G11" s="4">
        <f>E11*5.2</f>
        <v>0.52</v>
      </c>
    </row>
    <row r="12">
      <c r="A12" t="s">
        <v>49</v>
      </c>
      <c r="B12" t="s">
        <v>50</v>
      </c>
      <c r="C12" t="s">
        <v>51</v>
      </c>
      <c r="D12" s="9">
        <v>1</v>
      </c>
      <c r="E12" s="11">
        <f>D12*$B$2</f>
        <v>1</v>
      </c>
      <c r="F12" t="s">
        <v>45</v>
      </c>
      <c r="G12" s="4">
        <f>E12*1.05</f>
        <v>1.05</v>
      </c>
    </row>
    <row r="13">
      <c r="A13" t="s">
        <v>52</v>
      </c>
      <c r="B13" t="s">
        <v>53</v>
      </c>
      <c r="C13" t="s">
        <v>54</v>
      </c>
      <c r="D13" s="9">
        <v>0.01</v>
      </c>
      <c r="E13" s="11">
        <f>D13*$B$2</f>
        <v>0.01</v>
      </c>
      <c r="F13" t="s">
        <v>25</v>
      </c>
      <c r="G13" s="4">
        <f>E13*0.35</f>
        <v>0.0035</v>
      </c>
    </row>
    <row r="14">
      <c r="A14" t="s">
        <v>55</v>
      </c>
      <c r="B14" t="s">
        <v>56</v>
      </c>
      <c r="C14" t="s">
        <v>57</v>
      </c>
      <c r="D14" s="9">
        <v>0.05</v>
      </c>
      <c r="E14" s="11">
        <f>D14*$B$2</f>
        <v>0.05</v>
      </c>
      <c r="F14" t="s">
        <v>25</v>
      </c>
      <c r="G14" s="4">
        <f>E14*0.82</f>
        <v>0.041</v>
      </c>
    </row>
    <row r="15">
      <c r="A15"/>
      <c r="B15"/>
      <c r="C15"/>
      <c r="D15"/>
      <c r="E15"/>
      <c r="F15" t="s" s="3">
        <v>58</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1.97</v>
      </c>
      <c r="E2" t="s">
        <v>25</v>
      </c>
      <c r="F2" t="s">
        <v>64</v>
      </c>
    </row>
    <row r="3">
      <c r="A3">
        <v>1</v>
      </c>
      <c r="B3" t="s">
        <v>65</v>
      </c>
      <c r="C3" t="s">
        <v>66</v>
      </c>
      <c r="D3" s="11">
        <v>0.3</v>
      </c>
      <c r="E3" t="s">
        <v>25</v>
      </c>
      <c r="F3" t="s">
        <v>38</v>
      </c>
    </row>
    <row r="4">
      <c r="A4">
        <v>1</v>
      </c>
      <c r="B4" t="s">
        <v>67</v>
      </c>
      <c r="C4" t="s">
        <v>66</v>
      </c>
      <c r="D4" s="11">
        <v>0.2</v>
      </c>
      <c r="E4" t="s">
        <v>25</v>
      </c>
      <c r="F4" t="s">
        <v>41</v>
      </c>
    </row>
    <row r="5">
      <c r="A5">
        <v>1</v>
      </c>
      <c r="B5" t="s">
        <v>68</v>
      </c>
      <c r="C5" t="s">
        <v>66</v>
      </c>
      <c r="D5" s="11">
        <v>0.01</v>
      </c>
      <c r="E5" t="s">
        <v>25</v>
      </c>
      <c r="F5" t="s">
        <v>54</v>
      </c>
    </row>
    <row r="6">
      <c r="A6">
        <v>1</v>
      </c>
      <c r="B6" t="s">
        <v>69</v>
      </c>
      <c r="C6" t="s">
        <v>66</v>
      </c>
      <c r="D6" s="11">
        <v>0.05</v>
      </c>
      <c r="E6" t="s">
        <v>25</v>
      </c>
      <c r="F6" t="s">
        <v>57</v>
      </c>
    </row>
    <row r="7">
      <c r="A7">
        <v>1</v>
      </c>
      <c r="B7" t="s">
        <v>70</v>
      </c>
      <c r="C7" t="s">
        <v>63</v>
      </c>
      <c r="D7" s="11">
        <v>6</v>
      </c>
      <c r="E7" t="s">
        <v>35</v>
      </c>
      <c r="F7" t="s">
        <v>71</v>
      </c>
    </row>
    <row r="8">
      <c r="A8">
        <v>2</v>
      </c>
      <c r="B8" t="s">
        <v>72</v>
      </c>
      <c r="C8" t="s">
        <v>63</v>
      </c>
      <c r="D8" s="11">
        <v>0.33</v>
      </c>
      <c r="E8" t="s">
        <v>45</v>
      </c>
      <c r="F8" t="s">
        <v>71</v>
      </c>
    </row>
    <row r="9">
      <c r="A9">
        <v>3</v>
      </c>
      <c r="B9" t="s">
        <v>73</v>
      </c>
      <c r="C9" t="s">
        <v>66</v>
      </c>
      <c r="D9" s="11">
        <v>6</v>
      </c>
      <c r="E9" t="s">
        <v>35</v>
      </c>
      <c r="F9" t="s">
        <v>34</v>
      </c>
    </row>
    <row r="10">
      <c r="A10">
        <v>1</v>
      </c>
      <c r="B10" t="s">
        <v>74</v>
      </c>
      <c r="C10" t="s">
        <v>66</v>
      </c>
      <c r="D10" s="11">
        <v>1</v>
      </c>
      <c r="E10" t="s">
        <v>45</v>
      </c>
      <c r="F10" t="s">
        <v>51</v>
      </c>
    </row>
    <row r="11">
      <c r="A11">
        <v>1</v>
      </c>
      <c r="B11" t="s">
        <v>75</v>
      </c>
      <c r="C11" t="s">
        <v>66</v>
      </c>
      <c r="D11" s="11">
        <v>0.1</v>
      </c>
      <c r="E11" t="s">
        <v>25</v>
      </c>
      <c r="F11" t="s">
        <v>48</v>
      </c>
    </row>
    <row r="12">
      <c r="A12">
        <v>1</v>
      </c>
      <c r="B12" t="s">
        <v>76</v>
      </c>
      <c r="C12" t="s">
        <v>66</v>
      </c>
      <c r="D12" s="11">
        <v>0.1</v>
      </c>
      <c r="E12" t="s">
        <v>45</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s" s="14">
        <v>83</v>
      </c>
      <c r="E2" t="s" s="14"/>
      <c r="F2"/>
    </row>
    <row r="3">
      <c r="A3" t="s">
        <v>2</v>
      </c>
      <c r="B3">
        <v>2</v>
      </c>
      <c r="C3"/>
      <c r="D3" t="inlineStr" s="14">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84</v>
      </c>
      <c r="E4" t="s" s="14"/>
      <c r="F4"/>
    </row>
    <row r="5">
      <c r="A5" t="s">
        <v>2</v>
      </c>
      <c r="B5">
        <v>4</v>
      </c>
      <c r="C5"/>
      <c r="D5" t="s" s="14">
        <v>85</v>
      </c>
      <c r="E5" t="s" s="14"/>
      <c r="F5"/>
    </row>
    <row r="6">
      <c r="A6" t="s">
        <v>2</v>
      </c>
      <c r="B6">
        <v>5</v>
      </c>
      <c r="C6"/>
      <c r="D6" t="s" s="14">
        <v>86</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87</v>
      </c>
      <c r="B1"/>
      <c r="C1"/>
      <c r="D1"/>
    </row>
    <row r="2">
      <c r="A2" t="str" s="15">
        <f>"GRO_CDR_B525A · PAT.PATES.BATTERS · référence : "&amp;Besoins!B3&amp;" "&amp;Besoins!C3&amp;" · multiplicateur réglable sur la feuille ""Besoins"""</f>
        <v>GRO_CDR_B525A · PAT.PATES.BATTERS · référence : 1,97 kg · multiplicateur réglable sur la feuille </v>
      </c>
      <c r="B2"/>
      <c r="C2"/>
      <c r="D2"/>
    </row>
    <row r="3">
      <c r="A3"/>
      <c r="B3"/>
      <c r="C3"/>
      <c r="D3"/>
    </row>
    <row r="4">
      <c r="A4" t="s" s="16">
        <v>88</v>
      </c>
      <c r="B4"/>
      <c r="C4"/>
      <c r="D4"/>
    </row>
    <row r="5">
      <c r="A5" t="s" s="17">
        <v>89</v>
      </c>
      <c r="B5" t="str" s="14">
        <f>Procedure!D2</f>
        <v>Mise en place — Peser et mesurer toutes les denrées, vérifier leur fraîcheur.</v>
      </c>
      <c r="C5"/>
      <c r="D5"/>
    </row>
    <row r="6">
      <c r="A6" t="s" s="17">
        <v>90</v>
      </c>
      <c r="B6" t="str" s="14">
        <f>Procedure!D3</f>
        <v>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Besoins!B8</f>
        <v>Farine de sarrasin (blé noir)</v>
      </c>
      <c r="C7" s="11">
        <f>Besoins!E8</f>
        <v>0.3</v>
      </c>
      <c r="D7" t="str">
        <f>Besoins!F8</f>
        <v>kg</v>
      </c>
    </row>
    <row r="8">
      <c r="A8"/>
      <c r="B8" t="str">
        <f>Besoins!B9</f>
        <v>Farine de blé T55</v>
      </c>
      <c r="C8" s="11">
        <f>Besoins!E9</f>
        <v>0.2</v>
      </c>
      <c r="D8" t="str">
        <f>Besoins!F9</f>
        <v>kg</v>
      </c>
    </row>
    <row r="9">
      <c r="A9"/>
      <c r="B9" t="str">
        <f>Besoins!B13</f>
        <v>Sel fin de cuisine</v>
      </c>
      <c r="C9" s="11">
        <f>Besoins!E13</f>
        <v>0.01</v>
      </c>
      <c r="D9" t="str">
        <f>Besoins!F13</f>
        <v>kg</v>
      </c>
    </row>
    <row r="10">
      <c r="A10"/>
      <c r="B10" t="str">
        <f>Besoins!B14</f>
        <v>Sucre blanc cristal sac 25 kg</v>
      </c>
      <c r="C10" s="11">
        <f>Besoins!E14</f>
        <v>0.05</v>
      </c>
      <c r="D10" t="str">
        <f>Besoins!F14</f>
        <v>kg</v>
      </c>
    </row>
    <row r="11">
      <c r="A11"/>
      <c r="B11" t="s">
        <v>91</v>
      </c>
      <c r="C11" s="11">
        <f>'Besoins'!$B$2*6</f>
        <v>6</v>
      </c>
      <c r="D11" t="s">
        <v>35</v>
      </c>
    </row>
    <row r="12">
      <c r="A12"/>
      <c r="B12" t="str">
        <f>Besoins!B12</f>
        <v>Lait entier UHT 3,5% MG brique 1L</v>
      </c>
      <c r="C12" s="11">
        <f>Besoins!E12</f>
        <v>1</v>
      </c>
      <c r="D12" t="str">
        <f>Besoins!F12</f>
        <v>lt</v>
      </c>
    </row>
    <row r="13">
      <c r="A13" t="s" s="17">
        <v>92</v>
      </c>
      <c r="B13" t="str" s="14">
        <f>Procedure!D4</f>
        <v>Passage — Passer la pâte au chinois étamine pour éliminer grumeaux et germes des œufs.</v>
      </c>
      <c r="C13"/>
      <c r="D13"/>
    </row>
    <row r="14">
      <c r="A14" t="s" s="17">
        <v>93</v>
      </c>
      <c r="B14" t="str" s="14">
        <f>Procedure!D5</f>
        <v>Beurre noisette — Cuire le beurre noisette et le mêler à la pâte passée (après le chinois, sinon il fige au fond si lait et œufs sortent du froid).</v>
      </c>
      <c r="C14"/>
      <c r="D14"/>
    </row>
    <row r="15">
      <c r="A15"/>
      <c r="B15" t="str">
        <f>Besoins!B11</f>
        <v>Beurre doux 82% MG plaquette</v>
      </c>
      <c r="C15" s="11">
        <f>Besoins!E11</f>
        <v>0.1</v>
      </c>
      <c r="D15" t="str">
        <f>Besoins!F11</f>
        <v>kg</v>
      </c>
    </row>
    <row r="16">
      <c r="A16" t="s" s="17">
        <v>94</v>
      </c>
      <c r="B16" t="str" s="14">
        <f>Procedure!D6</f>
        <v>Repos — Filmer la calotte et laisser reposer 20 à 30 min au frais.</v>
      </c>
      <c r="C16"/>
      <c r="D16"/>
    </row>
    <row r="17">
      <c r="A17" t="s" s="17">
        <v>95</v>
      </c>
      <c r="B17"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7"/>
      <c r="D17"/>
    </row>
    <row r="18">
      <c r="A18"/>
      <c r="B18" t="str">
        <f>Besoins!B10</f>
        <v>Huile de tournesol raffinée vrac</v>
      </c>
      <c r="C18" s="11">
        <f>Besoins!E10</f>
        <v>0.1</v>
      </c>
      <c r="D18" t="str">
        <f>Besoins!F10</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3:D13"/>
    <mergeCell ref="B14:D14"/>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2026-10-03T09:21:59Z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2026-10-03T09:21:59Z</dcterms:modified>
  <cp:revision>1</cp:revision>
</cp:coreProperties>
</file>