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<sst xmlns="http://schemas.openxmlformats.org/spreadsheetml/2006/main" count="99" uniqueCount="99">
  <si>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</si>
  <si>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</si>
  <si>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AU BEURRE AU CAFÉ</t>
  </si>
  <si>
    <t>Code</t>
  </si>
  <si>
    <t>GRO_CDC_225A</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</si>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</sst>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26.673225</v>
      </c>
    </row>
    <row r="12">
      <c r="A12" t="s" s="3">
        <v>16</v>
      </c>
      <c r="B12" s="4">
        <v>0.26673225</v>
      </c>
    </row>
    <row r="13">
      <c r="A13"/>
      <c r="B13"/>
    </row>
    <row r="14">
      <c r="A14" t="s" s="5">
        <v>17</v>
      </c>
      <c r="B14" t="s" s="5">
        <v>14</v>
      </c>
    </row>
    <row r="15">
      <c r="A15" t="s" s="5">
        <v>18</v>
      </c>
      <c r="B15" s="6">
        <v>26.673225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0.078</v>
      </c>
      <c r="E9" s="11">
        <f>D9*$B$2</f>
        <v>0.078</v>
      </c>
      <c r="F9" t="s">
        <v>41</v>
      </c>
      <c r="G9" s="4">
        <f>E9*16</f>
        <v>1.248</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53</v>
      </c>
      <c r="D10" s="11">
        <v>0.2</v>
      </c>
      <c r="E10" t="s">
        <v>37</v>
      </c>
      <c r="F10" t="s">
        <v>65</v>
      </c>
    </row>
    <row r="11">
      <c r="A11">
        <v>2</v>
      </c>
      <c r="B11" t="s">
        <v>66</v>
      </c>
      <c r="C11" t="s">
        <v>60</v>
      </c>
      <c r="D11" s="11">
        <v>0.078</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73</v>
      </c>
      <c r="E3" t="s" s="14"/>
      <c r="F3"/>
    </row>
    <row r="4">
      <c r="A4" t="s">
        <v>2</v>
      </c>
      <c r="B4">
        <v>3</v>
      </c>
      <c r="C4"/>
      <c r="D4" t="s" s="14">
        <v>74</v>
      </c>
      <c r="E4" t="s" s="14"/>
      <c r="F4"/>
    </row>
    <row r="5">
      <c r="A5" t="s">
        <v>2</v>
      </c>
      <c r="B5">
        <v>4</v>
      </c>
      <c r="C5"/>
      <c r="D5" t="s" s="14">
        <v>75</v>
      </c>
      <c r="E5" t="s" s="14"/>
      <c r="F5"/>
    </row>
    <row r="6">
      <c r="A6" t="s">
        <v>76</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76</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76</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76</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76</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76</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77</v>
      </c>
      <c r="B12">
        <v>1</v>
      </c>
      <c r="C12" t="s">
        <v>78</v>
      </c>
      <c r="D12" t="s" s="14">
        <v>79</v>
      </c>
      <c r="E12" t="s" s="14"/>
      <c r="F12"/>
    </row>
    <row r="13">
      <c r="A13" t="s">
        <v>77</v>
      </c>
      <c r="B13">
        <v>2</v>
      </c>
      <c r="C13" t="s">
        <v>80</v>
      </c>
      <c r="D13" t="s" s="14">
        <v>81</v>
      </c>
      <c r="E13" t="s" s="14"/>
      <c r="F13"/>
    </row>
    <row r="14">
      <c r="A14" t="s">
        <v>77</v>
      </c>
      <c r="B14">
        <v>3</v>
      </c>
      <c r="C14" t="s">
        <v>82</v>
      </c>
      <c r="D14" t="s" s="14">
        <v>83</v>
      </c>
      <c r="E14" t="s" s="14"/>
      <c r="F14"/>
    </row>
    <row r="15">
      <c r="A15" t="s">
        <v>77</v>
      </c>
      <c r="B15">
        <v>4</v>
      </c>
      <c r="C15" t="s">
        <v>84</v>
      </c>
      <c r="D15" t="s" s="14">
        <v>85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86</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Crème au beurre — Confectionner la crème au beurre nature (Fiche 225).</v>
      </c>
      <c r="C6"/>
      <c r="D6"/>
    </row>
    <row r="7">
      <c r="A7"/>
      <c r="B7" t="s">
        <v>90</v>
      </c>
      <c r="C7" s="11">
        <f>'Besoins'!$B$2*100</f>
        <v>100</v>
      </c>
      <c r="D7" t="s">
        <v>24</v>
      </c>
    </row>
    <row r="8">
      <c r="A8" t="s" s="17">
        <v>91</v>
      </c>
      <c r="B8" t="str" s="14">
        <f>Procedure!D4</f>
        <v>Parfumer — Incorporer l'extrait de café en fin de montage, au fouet, jusqu'à une teinte régulière.</v>
      </c>
      <c r="C8"/>
      <c r="D8"/>
    </row>
    <row r="9">
      <c r="A9"/>
      <c r="B9" t="s">
        <v>92</v>
      </c>
      <c r="C9" s="11">
        <f>'Besoins'!$B$2*0.2</f>
        <v>0.2</v>
      </c>
      <c r="D9" t="s">
        <v>37</v>
      </c>
    </row>
    <row r="10">
      <c r="A10" t="s" s="17">
        <v>93</v>
      </c>
      <c r="B10" t="str" s="14">
        <f>Procedure!D5</f>
        <v>Réserver — Utiliser aussitôt ou filmer au contact et réserver à + 3 °C ; avant emploi, remettre à température et fouetter pour rendre la crème lisse.</v>
      </c>
      <c r="C10"/>
      <c r="D10"/>
    </row>
    <row r="11">
      <c r="A11"/>
      <c r="B11"/>
      <c r="C11"/>
      <c r="D11"/>
    </row>
    <row r="12">
      <c r="A12" t="s" s="16">
        <v>94</v>
      </c>
      <c r="B12"/>
      <c r="C12"/>
      <c r="D12"/>
    </row>
    <row r="13">
      <c r="A13" t="s" s="17">
        <v>88</v>
      </c>
      <c r="B13" t="str" s="14">
        <f>Procedure!D6</f>
        <v>Mise en place du poste de travail — Vérifier les D.L.C., peser les denrées, sélectionner le matériel nécessaire. Laver et désinfecter le matériel et le poste de travail en suivant les protocoles.</v>
      </c>
      <c r="C13"/>
      <c r="D13"/>
    </row>
    <row r="14">
      <c r="A14" t="s" s="17">
        <v>89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95</v>
      </c>
      <c r="C15" s="11">
        <f>'Besoins'!$B$2*60</f>
        <v>60</v>
      </c>
      <c r="D15" t="s">
        <v>24</v>
      </c>
    </row>
    <row r="16">
      <c r="A16" t="s" s="17">
        <v>91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95</v>
      </c>
      <c r="C17" s="11">
        <f>'Besoins'!$B$2*60</f>
        <v>60</v>
      </c>
      <c r="D17" t="s">
        <v>24</v>
      </c>
    </row>
    <row r="18">
      <c r="A18"/>
      <c r="B18" t="str">
        <f>Besoins!B8</f>
        <v>Eau (robinet - moy. France 2026)</v>
      </c>
      <c r="C18" s="11">
        <f>Besoins!E8</f>
        <v>0.75</v>
      </c>
      <c r="D18" t="str">
        <f>Besoins!F8</f>
        <v>lt</v>
      </c>
    </row>
    <row r="19">
      <c r="A19" t="s" s="17">
        <v>93</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96</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97</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98</v>
      </c>
      <c r="B23"/>
      <c r="C23"/>
      <c r="D23"/>
    </row>
    <row r="24">
      <c r="A24" t="s" s="17">
        <v>88</v>
      </c>
      <c r="B24" t="str" s="14">
        <f>"[CUIRE] "&amp;Procedure!D12</f>
        <v>[CUIRE] Cuire 900gr de sucre semoule avec 250ml d'eau à 180°C</v>
      </c>
      <c r="C24"/>
      <c r="D24"/>
    </row>
    <row r="25">
      <c r="A25" t="s" s="17">
        <v>89</v>
      </c>
      <c r="B25" t="str" s="14">
        <f>"[DÉCUIRE] "&amp;Procedure!D13</f>
        <v>[DÉCUIRE] Décuire avec 750ml d'eau</v>
      </c>
      <c r="C25"/>
      <c r="D25"/>
    </row>
    <row r="26">
      <c r="A26" t="s" s="17">
        <v>91</v>
      </c>
      <c r="B26" t="str" s="14">
        <f>"[INTRODUIRE] "&amp;Procedure!D14</f>
        <v>[INTRODUIRE] Introduire 390gr de café moulu, infuser pendant 24h</v>
      </c>
      <c r="C26"/>
      <c r="D26"/>
    </row>
    <row r="27">
      <c r="A27" t="s" s="17">
        <v>93</v>
      </c>
      <c r="B27" t="str" s="14">
        <f>"[PASSER] "&amp;Procedure!D15</f>
        <v>[PASSER] Filtrer</v>
      </c>
      <c r="C27"/>
      <c r="D27"/>
    </row>
    <row r="28">
      <c r="A28"/>
      <c r="B28"/>
      <c r="C28"/>
      <c r="D28"/>
    </row>
    <row r="29">
      <c r="A29" t="s" s="18">
        <v>21</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2026-09-28T13:20:20Z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2026-09-28T13:20:20Z</dcterms:modified>
  <cp:revision>1</cp:revision>
</cp:coreProperties>
</file>