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<sst xmlns="http://schemas.openxmlformats.org/spreadsheetml/2006/main" count="106" uniqueCount="106">
  <si>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</si>
  <si>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</si>
  <si>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BAVAROIS DE FROMAGE BLANC ET CONFIT DE ROSE</t>
  </si>
  <si>
    <t>Code</t>
  </si>
  <si>
    <t>GRO_CDC_264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</si>
  <si>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</si>
  <si>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</si>
  <si>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</si>
  <si>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</si>
  <si>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</si>
  <si>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</si>
  <si>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</si>
  <si>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</si>
  <si>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</si>
  <si>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</si>
  <si>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</si>
  <si>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</si>
  <si>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</si>
  <si>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</si>
  <si>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</si>
  <si>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</si>
  <si>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</si>
  <si>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</si>
  <si>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</si>
  <si>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</si>
  <si>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</si>
  <si>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</si>
  <si>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</si>
  <si>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</si>
  <si>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</si>
  <si>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</si>
  <si>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</si>
  <si>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</si>
  <si>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</si>
  <si>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</si>
  <si>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</si>
  <si>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</si>
  <si>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</si>
  <si>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</si>
  <si>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</si>
  <si>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</si>
  <si>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EPI-VANILLE-GOU</t>
  </si>
  <si>
    <t>Gousses de vanille Bourbon</t>
  </si>
  <si>
    <t>Épices en poudre et graines</t>
  </si>
  <si>
    <t>JUS-RAISIN-BLANC</t>
  </si>
  <si>
    <t>Jus de raisin blanc</t>
  </si>
  <si>
    <t>Boissons</t>
  </si>
  <si>
    <t>JUS-RAISIN-ROUGE</t>
  </si>
  <si>
    <t>Jus de raisin rouge</t>
  </si>
  <si>
    <t>EAU-DE-ROSE</t>
  </si>
  <si>
    <t>Eau de rose</t>
  </si>
  <si>
    <t>Pâtisserie épicerie sucrée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</si>
  <si>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</si>
  <si>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</si>
  <si>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</si>
  <si>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</si>
  <si>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</si>
  <si>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</si>
  <si>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</si>
  <si>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</si>
  <si>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</si>
  <si>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</si>
  <si>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</si>
  <si>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</si>
  <si>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</si>
  <si>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</si>
  <si>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</si>
  <si>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</si>
  <si>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</si>
  <si>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</si>
  <si>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</si>
  <si>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</si>
  <si>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</si>
  <si>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</t>
  </si>
  <si>
    <t>Conversions diverses</t>
  </si>
  <si>
    <t xml:space="preserve">        ↳ Gélatine feuilles (200 bloom)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</si>
  <si>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</si>
  <si>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</si>
  <si>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</si>
  <si>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</si>
  <si>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</si>
  <si>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</si>
  <si>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</si>
  <si>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</si>
  <si>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Recette</t>
  </si>
  <si>
    <t>#</t>
  </si>
  <si>
    <t>Verbe</t>
  </si>
  <si>
    <t>Étape</t>
  </si>
  <si>
    <t>Précision technique</t>
  </si>
  <si>
    <t>Durée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</si>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</sst>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57.2523</v>
      </c>
    </row>
    <row r="12">
      <c r="A12" t="s" s="3">
        <v>16</v>
      </c>
      <c r="B12" s="4">
        <v>0.572523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57.2523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0.007</v>
      </c>
      <c r="E8" s="11">
        <f>D8*$B$2</f>
        <v>0.007</v>
      </c>
      <c r="F8" t="s">
        <v>38</v>
      </c>
      <c r="G8" s="4">
        <f>E8*28</f>
        <v>0.196</v>
      </c>
    </row>
    <row r="9">
      <c r="A9" t="s">
        <v>39</v>
      </c>
      <c r="B9" t="s">
        <v>40</v>
      </c>
      <c r="C9" t="s">
        <v>37</v>
      </c>
      <c r="D9" s="9">
        <v>0.16</v>
      </c>
      <c r="E9" s="11">
        <f>D9*$B$2</f>
        <v>0.16</v>
      </c>
      <c r="F9" t="s">
        <v>38</v>
      </c>
      <c r="G9" s="4">
        <f>E9*24</f>
        <v>3.84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38</v>
      </c>
      <c r="G10" s="4">
        <f>E10*320</f>
        <v>9.6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34</v>
      </c>
      <c r="G11" s="4">
        <f>E11*3.5</f>
        <v>2.625</v>
      </c>
    </row>
    <row r="12">
      <c r="A12" t="s">
        <v>47</v>
      </c>
      <c r="B12" t="s">
        <v>48</v>
      </c>
      <c r="C12" t="s">
        <v>46</v>
      </c>
      <c r="D12" s="9">
        <v>0.75</v>
      </c>
      <c r="E12" s="11">
        <f>D12*$B$2</f>
        <v>0.75</v>
      </c>
      <c r="F12" t="s">
        <v>34</v>
      </c>
      <c r="G12" s="4">
        <f>E12*3.5</f>
        <v>2.625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34</v>
      </c>
      <c r="G13" s="4">
        <f>E13*14</f>
        <v>2.8</v>
      </c>
    </row>
    <row r="14">
      <c r="A14" t="s">
        <v>52</v>
      </c>
      <c r="B14" t="s">
        <v>53</v>
      </c>
      <c r="C14" t="s">
        <v>54</v>
      </c>
      <c r="D14" s="9">
        <v>5</v>
      </c>
      <c r="E14" s="11">
        <f>D14*$B$2</f>
        <v>5</v>
      </c>
      <c r="F14" t="s">
        <v>38</v>
      </c>
      <c r="G14" s="4">
        <f>E14*3.38</f>
        <v>16.9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E15*3.1</f>
        <v>3.1</v>
      </c>
    </row>
    <row r="16">
      <c r="A16" t="s">
        <v>58</v>
      </c>
      <c r="B16" t="s">
        <v>59</v>
      </c>
      <c r="C16" t="s">
        <v>57</v>
      </c>
      <c r="D16" s="9">
        <v>5</v>
      </c>
      <c r="E16" s="11">
        <f>D16*$B$2</f>
        <v>5</v>
      </c>
      <c r="F16" t="s">
        <v>34</v>
      </c>
      <c r="G16" s="4">
        <f>E16*2.85</f>
        <v>14.25</v>
      </c>
    </row>
    <row r="17">
      <c r="A17" t="s">
        <v>60</v>
      </c>
      <c r="B17" t="s">
        <v>61</v>
      </c>
      <c r="C17" t="s">
        <v>62</v>
      </c>
      <c r="D17" s="9">
        <v>1.6</v>
      </c>
      <c r="E17" s="11">
        <f>D17*$B$2</f>
        <v>1.6</v>
      </c>
      <c r="F17" t="s">
        <v>38</v>
      </c>
      <c r="G17" s="4">
        <f>E17*0.82</f>
        <v>1.312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</v>
      </c>
      <c r="E3" t="s">
        <v>38</v>
      </c>
      <c r="F3" t="s">
        <v>62</v>
      </c>
    </row>
    <row r="4">
      <c r="A4">
        <v>1</v>
      </c>
      <c r="B4" t="s">
        <v>72</v>
      </c>
      <c r="C4" t="s">
        <v>71</v>
      </c>
      <c r="D4" s="11">
        <v>1</v>
      </c>
      <c r="E4" t="s">
        <v>34</v>
      </c>
      <c r="F4" t="s">
        <v>33</v>
      </c>
    </row>
    <row r="5">
      <c r="A5">
        <v>1</v>
      </c>
      <c r="B5" t="s">
        <v>73</v>
      </c>
      <c r="C5" t="s">
        <v>68</v>
      </c>
      <c r="D5" s="11">
        <v>80</v>
      </c>
      <c r="E5" t="s">
        <v>24</v>
      </c>
      <c r="F5" t="s">
        <v>74</v>
      </c>
    </row>
    <row r="6">
      <c r="A6">
        <v>2</v>
      </c>
      <c r="B6" t="s">
        <v>75</v>
      </c>
      <c r="C6" t="s">
        <v>71</v>
      </c>
      <c r="D6" s="11">
        <v>0.16</v>
      </c>
      <c r="E6" t="s">
        <v>38</v>
      </c>
      <c r="F6" t="s">
        <v>37</v>
      </c>
    </row>
    <row r="7">
      <c r="A7">
        <v>1</v>
      </c>
      <c r="B7" t="s">
        <v>76</v>
      </c>
      <c r="C7" t="s">
        <v>71</v>
      </c>
      <c r="D7" s="11">
        <v>5</v>
      </c>
      <c r="E7" t="s">
        <v>34</v>
      </c>
      <c r="F7" t="s">
        <v>57</v>
      </c>
    </row>
    <row r="8">
      <c r="A8">
        <v>1</v>
      </c>
      <c r="B8" t="s">
        <v>77</v>
      </c>
      <c r="C8" t="s">
        <v>71</v>
      </c>
      <c r="D8" s="11">
        <v>5</v>
      </c>
      <c r="E8" t="s">
        <v>38</v>
      </c>
      <c r="F8" t="s">
        <v>54</v>
      </c>
    </row>
    <row r="9">
      <c r="A9">
        <v>1</v>
      </c>
      <c r="B9" t="s">
        <v>78</v>
      </c>
      <c r="C9" t="s">
        <v>71</v>
      </c>
      <c r="D9" s="11">
        <v>1</v>
      </c>
      <c r="E9" t="s">
        <v>38</v>
      </c>
      <c r="F9" t="s">
        <v>57</v>
      </c>
    </row>
    <row r="10">
      <c r="A10">
        <v>1</v>
      </c>
      <c r="B10" t="s">
        <v>79</v>
      </c>
      <c r="C10" t="s">
        <v>71</v>
      </c>
      <c r="D10" s="11">
        <v>0.03</v>
      </c>
      <c r="E10" t="s">
        <v>38</v>
      </c>
      <c r="F10" t="s">
        <v>43</v>
      </c>
    </row>
    <row r="11">
      <c r="A11">
        <v>1</v>
      </c>
      <c r="B11" t="s">
        <v>80</v>
      </c>
      <c r="C11" t="s">
        <v>71</v>
      </c>
      <c r="D11" s="11">
        <v>0.75</v>
      </c>
      <c r="E11" t="s">
        <v>34</v>
      </c>
      <c r="F11" t="s">
        <v>46</v>
      </c>
    </row>
    <row r="12">
      <c r="A12">
        <v>1</v>
      </c>
      <c r="B12" t="s">
        <v>81</v>
      </c>
      <c r="C12" t="s">
        <v>71</v>
      </c>
      <c r="D12" s="11">
        <v>0.75</v>
      </c>
      <c r="E12" t="s">
        <v>34</v>
      </c>
      <c r="F12" t="s">
        <v>46</v>
      </c>
    </row>
    <row r="13">
      <c r="A13">
        <v>1</v>
      </c>
      <c r="B13" t="s">
        <v>70</v>
      </c>
      <c r="C13" t="s">
        <v>71</v>
      </c>
      <c r="D13" s="11">
        <v>0.6</v>
      </c>
      <c r="E13" t="s">
        <v>38</v>
      </c>
      <c r="F13" t="s">
        <v>62</v>
      </c>
    </row>
    <row r="14">
      <c r="A14">
        <v>1</v>
      </c>
      <c r="B14" t="s">
        <v>82</v>
      </c>
      <c r="C14" t="s">
        <v>71</v>
      </c>
      <c r="D14" s="11">
        <v>0.2</v>
      </c>
      <c r="E14" t="s">
        <v>34</v>
      </c>
      <c r="F14" t="s">
        <v>51</v>
      </c>
    </row>
    <row r="15">
      <c r="A15">
        <v>1</v>
      </c>
      <c r="B15" t="s">
        <v>83</v>
      </c>
      <c r="C15" t="s">
        <v>71</v>
      </c>
      <c r="D15" s="11">
        <v>0.007</v>
      </c>
      <c r="E15" t="s">
        <v>38</v>
      </c>
      <c r="F1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3"/>
      <c r="F3"/>
    </row>
    <row r="4">
      <c r="A4" t="s">
        <v>2</v>
      </c>
      <c r="B4">
        <v>3</v>
      </c>
      <c r="C4"/>
      <c r="D4" t="s" s="13">
        <v>90</v>
      </c>
      <c r="E4" t="s" s="13"/>
      <c r="F4"/>
    </row>
    <row r="5">
      <c r="A5" t="s">
        <v>2</v>
      </c>
      <c r="B5">
        <v>4</v>
      </c>
      <c r="C5"/>
      <c r="D5" t="s" s="13">
        <v>91</v>
      </c>
      <c r="E5" t="s" s="13"/>
      <c r="F5"/>
    </row>
    <row r="6">
      <c r="A6" t="s">
        <v>2</v>
      </c>
      <c r="B6">
        <v>5</v>
      </c>
      <c r="C6"/>
      <c r="D6" t="inlineStr" s="13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2</v>
      </c>
      <c r="B8">
        <v>7</v>
      </c>
      <c r="C8"/>
      <c r="D8" t="inlineStr" s="13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3"/>
      <c r="F8"/>
    </row>
    <row r="9">
      <c r="A9" t="s">
        <v>2</v>
      </c>
      <c r="B9">
        <v>8</v>
      </c>
      <c r="C9"/>
      <c r="D9" t="s" s="13">
        <v>93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97</v>
      </c>
      <c r="B6" t="str" s="13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98</v>
      </c>
      <c r="C7" s="11">
        <f>'Besoins'!$B$2*80</f>
        <v>80</v>
      </c>
      <c r="D7" t="s">
        <v>24</v>
      </c>
    </row>
    <row r="8">
      <c r="A8"/>
      <c r="B8" t="str">
        <f>Besoins!B16</f>
        <v>Crème liquide entière 35% MG UHT</v>
      </c>
      <c r="C8" s="11">
        <f>Besoins!E16</f>
        <v>5</v>
      </c>
      <c r="D8" t="str">
        <f>Besoins!F16</f>
        <v>lt</v>
      </c>
    </row>
    <row r="9">
      <c r="A9"/>
      <c r="B9" t="str">
        <f>Besoins!B10</f>
        <v>Gousses de vanille Bourbon</v>
      </c>
      <c r="C9" s="11">
        <f>Besoins!E10</f>
        <v>0.03</v>
      </c>
      <c r="D9" t="str">
        <f>Besoins!F10</f>
        <v>kg</v>
      </c>
    </row>
    <row r="10">
      <c r="A10" t="s" s="16">
        <v>99</v>
      </c>
      <c r="B10" t="str" s="13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100</v>
      </c>
      <c r="C11" s="11">
        <f>'Besoins'!$B$2*1</f>
        <v>1</v>
      </c>
      <c r="D11" t="s">
        <v>38</v>
      </c>
    </row>
    <row r="12">
      <c r="A12"/>
      <c r="B12" t="str">
        <f>Besoins!B7</f>
        <v>Eau (robinet - moy. France 2026)</v>
      </c>
      <c r="C12" s="11">
        <f>Besoins!E7</f>
        <v>1</v>
      </c>
      <c r="D12" t="str">
        <f>Besoins!F7</f>
        <v>lt</v>
      </c>
    </row>
    <row r="13">
      <c r="A13"/>
      <c r="B13" t="s">
        <v>98</v>
      </c>
      <c r="C13" s="11">
        <f>'Besoins'!$B$2*80</f>
        <v>80</v>
      </c>
      <c r="D13" t="s">
        <v>24</v>
      </c>
    </row>
    <row r="14">
      <c r="A14" t="s" s="16">
        <v>101</v>
      </c>
      <c r="B14" t="str" s="13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11">
        <f>Besoins!E16</f>
        <v>5</v>
      </c>
      <c r="D15" t="str">
        <f>Besoins!F16</f>
        <v>lt</v>
      </c>
    </row>
    <row r="16">
      <c r="A16" t="s" s="16">
        <v>102</v>
      </c>
      <c r="B16" t="str" s="13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11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11">
        <f>Besoins!E15</f>
        <v>1</v>
      </c>
      <c r="D18" t="str">
        <f>Besoins!F15</f>
        <v>kg</v>
      </c>
    </row>
    <row r="19">
      <c r="A19"/>
      <c r="B19" t="str">
        <f>Besoins!B10</f>
        <v>Gousses de vanille Bourbon</v>
      </c>
      <c r="C19" s="11">
        <f>Besoins!E10</f>
        <v>0.03</v>
      </c>
      <c r="D19" t="str">
        <f>Besoins!F10</f>
        <v>kg</v>
      </c>
    </row>
    <row r="20">
      <c r="A20" t="s" s="16">
        <v>103</v>
      </c>
      <c r="B20" t="str" s="13">
        <f>Procedure!D7</f>
        <v>Dresser les ramequins — Remplir aux 4/5 (place de la gelée) ; refroidir et réserver en chambre froide.</v>
      </c>
      <c r="C20"/>
      <c r="D20"/>
    </row>
    <row r="21">
      <c r="A21" t="s" s="16">
        <v>104</v>
      </c>
      <c r="B21" t="str" s="13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Besoins!B12</f>
        <v>Jus de raisin rouge</v>
      </c>
      <c r="C22" s="11">
        <f>Besoins!E12</f>
        <v>0.75</v>
      </c>
      <c r="D22" t="str">
        <f>Besoins!F12</f>
        <v>lt</v>
      </c>
    </row>
    <row r="23">
      <c r="A23"/>
      <c r="B23" t="str">
        <f>Besoins!B11</f>
        <v>Jus de raisin blanc</v>
      </c>
      <c r="C23" s="11">
        <f>Besoins!E11</f>
        <v>0.75</v>
      </c>
      <c r="D23" t="str">
        <f>Besoins!F11</f>
        <v>lt</v>
      </c>
    </row>
    <row r="24">
      <c r="A24"/>
      <c r="B24" t="s">
        <v>100</v>
      </c>
      <c r="C24" s="11">
        <f>'Besoins'!$B$2*0.6</f>
        <v>0.6</v>
      </c>
      <c r="D24" t="s">
        <v>38</v>
      </c>
    </row>
    <row r="25">
      <c r="A25"/>
      <c r="B25" t="str">
        <f>Besoins!B13</f>
        <v>Eau de rose</v>
      </c>
      <c r="C25" s="11">
        <f>Besoins!E13</f>
        <v>0.2</v>
      </c>
      <c r="D25" t="str">
        <f>Besoins!F13</f>
        <v>lt</v>
      </c>
    </row>
    <row r="26">
      <c r="A26"/>
      <c r="B26" t="str">
        <f>Besoins!B8</f>
        <v>Agar-agar en poudre</v>
      </c>
      <c r="C26" s="11">
        <f>Besoins!E8</f>
        <v>0.007</v>
      </c>
      <c r="D26" t="str">
        <f>Besoins!F8</f>
        <v>kg</v>
      </c>
    </row>
    <row r="27">
      <c r="A27" t="s" s="16">
        <v>105</v>
      </c>
      <c r="B27" t="str" s="13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2026-09-28T12:01:58Z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2026-09-28T12:01:58Z</dcterms:modified>
  <cp:revision>1</cp:revision>
</cp:coreProperties>
</file>