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<sst xmlns="http://schemas.openxmlformats.org/spreadsheetml/2006/main" count="85" uniqueCount="85">
  <si>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</si>
  <si>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</si>
  <si>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MASSEPAIN À LA NOIX DE COCO</t>
  </si>
  <si>
    <t>Code</t>
  </si>
  <si>
    <t>GRO_CDC_255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</si>
  <si>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</si>
  <si>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</si>
  <si>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</si>
  <si>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</si>
  <si>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</si>
  <si>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</si>
  <si>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</si>
  <si>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</si>
  <si>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</si>
  <si>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</si>
  <si>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</si>
  <si>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</si>
  <si>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</si>
  <si>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</si>
  <si>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</si>
  <si>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13:03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</si>
  <si>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</si>
  <si>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</si>
  <si>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</si>
  <si>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</si>
  <si>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</si>
  <si>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</si>
  <si>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</si>
  <si>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</si>
  <si>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</si>
  <si>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</si>
  <si>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</si>
  <si>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</si>
  <si>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</si>
  <si>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kg</t>
  </si>
  <si>
    <t>NOIX-COCO-RAP</t>
  </si>
  <si>
    <t>Noix de coco râpée déshydratée</t>
  </si>
  <si>
    <t>Oléagineux et noix</t>
  </si>
  <si>
    <t>BEU-DOUX</t>
  </si>
  <si>
    <t>Beurre doux 82% MG plaquette</t>
  </si>
  <si>
    <t>Beurres et margarines</t>
  </si>
  <si>
    <t>CRE-FRAICHE-EP</t>
  </si>
  <si>
    <t>Crème fraîche épaisse 30% MG</t>
  </si>
  <si>
    <t>Crèmes fraîches et laitières</t>
  </si>
  <si>
    <t>OVO-BLANC-LIQ</t>
  </si>
  <si>
    <t>Blanc d'oeuf liquide pasteurisé</t>
  </si>
  <si>
    <t>Ovoproduits</t>
  </si>
  <si>
    <t>OVO-JAUNE-LIQ</t>
  </si>
  <si>
    <t>Jaune d'oeuf liquide pasteurisé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</si>
  <si>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</si>
  <si>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</si>
  <si>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</si>
  <si>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</si>
  <si>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</si>
  <si>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</si>
  <si>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</si>
  <si>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</si>
  <si>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</si>
  <si>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</si>
  <si>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Farine de blé T55</t>
  </si>
  <si>
    <t>matiere</t>
  </si>
  <si>
    <t xml:space="preserve">    ↳ Noix de coco râpée déshydratée</t>
  </si>
  <si>
    <t xml:space="preserve">    ↳ Crème fraîche épaisse 30% MG</t>
  </si>
  <si>
    <t xml:space="preserve">    ↳ Sucre blanc cristal sac 25 kg</t>
  </si>
  <si>
    <t xml:space="preserve">    ↳ Blanc d'oeuf liquide pasteurisé</t>
  </si>
  <si>
    <t xml:space="preserve">    ↳ Jaune d'oeuf liquide pasteurisé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</si>
  <si>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</si>
  <si>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</si>
  <si>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</si>
  <si>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</si>
  <si>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</si>
  <si>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</si>
  <si>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</si>
  <si>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Cuire — À + 150 / 160 °C, 45 minutes environ ; la pointe du couteau doit ressortir sans trace. Inutile de démouler.</t>
  </si>
  <si>
    <t>Dresser — Détailler 35 parts par bac (5 × 7) ; saupoudrer de sucre glace au service ; accompagner de crèmes ou de sauces.</t>
  </si>
  <si>
    <t>Fiche technique — MASSEPAIN À LA NOIX DE COCO</t>
  </si>
  <si>
    <t>MASSEPAIN À LA NOIX DE COCO  GRO_CDC_255</t>
  </si>
  <si>
    <t>1.</t>
  </si>
  <si>
    <t>2.</t>
  </si>
  <si>
    <t>3.</t>
  </si>
  <si>
    <t xml:space="preserve">    Sucre blanc cristal sac 25 kg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</si>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</sst>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49.796</v>
      </c>
    </row>
    <row r="12">
      <c r="A12" t="s" s="3">
        <v>16</v>
      </c>
      <c r="B12" s="4">
        <v>0.49796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49.796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0.6</v>
      </c>
      <c r="E7" s="11">
        <f>D7*$B$2</f>
        <v>0.6</v>
      </c>
      <c r="F7" t="s">
        <v>34</v>
      </c>
      <c r="G7" s="4">
        <f>E7*0.56</f>
        <v>0.336</v>
      </c>
    </row>
    <row r="8">
      <c r="A8" t="s">
        <v>35</v>
      </c>
      <c r="B8" t="s">
        <v>36</v>
      </c>
      <c r="C8" t="s">
        <v>37</v>
      </c>
      <c r="D8" s="9">
        <v>3</v>
      </c>
      <c r="E8" s="11">
        <f>D8*$B$2</f>
        <v>3</v>
      </c>
      <c r="F8" t="s">
        <v>34</v>
      </c>
      <c r="G8" s="4">
        <f>E8*4.5</f>
        <v>13.5</v>
      </c>
    </row>
    <row r="9">
      <c r="A9" t="s">
        <v>38</v>
      </c>
      <c r="B9" t="s">
        <v>39</v>
      </c>
      <c r="C9" t="s">
        <v>40</v>
      </c>
      <c r="D9" s="9">
        <v>0.2</v>
      </c>
      <c r="E9" s="11">
        <f>D9*$B$2</f>
        <v>0.2</v>
      </c>
      <c r="F9" t="s">
        <v>34</v>
      </c>
      <c r="G9" s="4">
        <f>E9*5.2</f>
        <v>1.04</v>
      </c>
    </row>
    <row r="10">
      <c r="A10" t="s">
        <v>41</v>
      </c>
      <c r="B10" t="s">
        <v>42</v>
      </c>
      <c r="C10" t="s">
        <v>43</v>
      </c>
      <c r="D10" s="9">
        <v>3.5</v>
      </c>
      <c r="E10" s="11">
        <f>D10*$B$2</f>
        <v>3.5</v>
      </c>
      <c r="F10" t="s">
        <v>34</v>
      </c>
      <c r="G10" s="4">
        <f>E10*3.1</f>
        <v>10.85</v>
      </c>
    </row>
    <row r="11">
      <c r="A11" t="s">
        <v>44</v>
      </c>
      <c r="B11" t="s">
        <v>45</v>
      </c>
      <c r="C11" t="s">
        <v>46</v>
      </c>
      <c r="D11" s="9">
        <v>3</v>
      </c>
      <c r="E11" s="11">
        <f>D11*$B$2</f>
        <v>3</v>
      </c>
      <c r="F11" t="s">
        <v>34</v>
      </c>
      <c r="G11" s="4">
        <f>E11*3.2</f>
        <v>9.6</v>
      </c>
    </row>
    <row r="12">
      <c r="A12" t="s">
        <v>47</v>
      </c>
      <c r="B12" t="s">
        <v>48</v>
      </c>
      <c r="C12" t="s">
        <v>46</v>
      </c>
      <c r="D12" s="9">
        <v>2</v>
      </c>
      <c r="E12" s="11">
        <f>D12*$B$2</f>
        <v>2</v>
      </c>
      <c r="F12" t="s">
        <v>34</v>
      </c>
      <c r="G12" s="4">
        <f>E12*5.8</f>
        <v>11.6</v>
      </c>
    </row>
    <row r="13">
      <c r="A13" t="s">
        <v>49</v>
      </c>
      <c r="B13" t="s">
        <v>50</v>
      </c>
      <c r="C13" t="s">
        <v>51</v>
      </c>
      <c r="D13" s="9">
        <v>3.5</v>
      </c>
      <c r="E13" s="11">
        <f>D13*$B$2</f>
        <v>3.5</v>
      </c>
      <c r="F13" t="s">
        <v>34</v>
      </c>
      <c r="G13" s="4">
        <f>E13*0.82</f>
        <v>2.87</v>
      </c>
    </row>
    <row r="14">
      <c r="A14"/>
      <c r="B14"/>
      <c r="C14"/>
      <c r="D14"/>
      <c r="E14"/>
      <c r="F14" t="s" s="3">
        <v>52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100</v>
      </c>
      <c r="E2" t="s">
        <v>24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0.6</v>
      </c>
      <c r="E3" t="s">
        <v>34</v>
      </c>
      <c r="F3" t="s">
        <v>33</v>
      </c>
    </row>
    <row r="4">
      <c r="A4">
        <v>1</v>
      </c>
      <c r="B4" t="s">
        <v>61</v>
      </c>
      <c r="C4" t="s">
        <v>60</v>
      </c>
      <c r="D4" s="11">
        <v>3</v>
      </c>
      <c r="E4" t="s">
        <v>34</v>
      </c>
      <c r="F4" t="s">
        <v>37</v>
      </c>
    </row>
    <row r="5">
      <c r="A5">
        <v>1</v>
      </c>
      <c r="B5" t="s">
        <v>62</v>
      </c>
      <c r="C5" t="s">
        <v>60</v>
      </c>
      <c r="D5" s="11">
        <v>3.5</v>
      </c>
      <c r="E5" t="s">
        <v>34</v>
      </c>
      <c r="F5" t="s">
        <v>43</v>
      </c>
    </row>
    <row r="6">
      <c r="A6">
        <v>1</v>
      </c>
      <c r="B6" t="s">
        <v>63</v>
      </c>
      <c r="C6" t="s">
        <v>60</v>
      </c>
      <c r="D6" s="11">
        <v>3</v>
      </c>
      <c r="E6" t="s">
        <v>34</v>
      </c>
      <c r="F6" t="s">
        <v>51</v>
      </c>
    </row>
    <row r="7">
      <c r="A7">
        <v>1</v>
      </c>
      <c r="B7" t="s">
        <v>63</v>
      </c>
      <c r="C7" t="s">
        <v>60</v>
      </c>
      <c r="D7" s="11">
        <v>0.5</v>
      </c>
      <c r="E7" t="s">
        <v>34</v>
      </c>
      <c r="F7" t="s">
        <v>51</v>
      </c>
    </row>
    <row r="8">
      <c r="A8">
        <v>1</v>
      </c>
      <c r="B8" t="s">
        <v>64</v>
      </c>
      <c r="C8" t="s">
        <v>60</v>
      </c>
      <c r="D8" s="11">
        <v>3</v>
      </c>
      <c r="E8" t="s">
        <v>34</v>
      </c>
      <c r="F8" t="s">
        <v>46</v>
      </c>
    </row>
    <row r="9">
      <c r="A9">
        <v>1</v>
      </c>
      <c r="B9" t="s">
        <v>65</v>
      </c>
      <c r="C9" t="s">
        <v>60</v>
      </c>
      <c r="D9" s="11">
        <v>2</v>
      </c>
      <c r="E9" t="s">
        <v>34</v>
      </c>
      <c r="F9" t="s">
        <v>46</v>
      </c>
    </row>
    <row r="10">
      <c r="A10">
        <v>1</v>
      </c>
      <c r="B10" t="s">
        <v>66</v>
      </c>
      <c r="C10" t="s">
        <v>60</v>
      </c>
      <c r="D10" s="11">
        <v>0.2</v>
      </c>
      <c r="E10" t="s">
        <v>34</v>
      </c>
      <c r="F10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Faire fondre le beurre ; badigeonner 3 bacs GN 1/1 et les chemiser de papier cuisson. Avec des œufs frais : clarifier, réserver les blancs dans la cuve et les jaunes en calotte. Préchauffer le four à + 150 / 160 °C.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la pâte — En calotte, au fouet, blanchir les jaunes et les 3 kg de sucre jusqu'au ruban ; ajouter la crème fraîche, la farine tamisée et la noix de coco ; travailler l'ensemble.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Monter les blancs — Au batteur, casser les blancs en première vitesse, les monter en deuxième ; en troisième vitesse, meringuer et serrer avec les 500 g de sucre en pluie.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Mélanger et garnir — Détendre la pâte avec un peu de blancs, puis incorporer délicatement le reste à l'écumoire. Verser dans les bacs chemisés ; égaliser à la corne ; étager.</t>
        </is>
      </c>
      <c r="E6" t="s" s="13"/>
      <c r="F6"/>
    </row>
    <row r="7">
      <c r="A7" t="s">
        <v>2</v>
      </c>
      <c r="B7">
        <v>6</v>
      </c>
      <c r="C7"/>
      <c r="D7" t="s" s="13">
        <v>73</v>
      </c>
      <c r="E7" t="s" s="13"/>
      <c r="F7"/>
    </row>
    <row r="8">
      <c r="A8" t="s">
        <v>2</v>
      </c>
      <c r="B8">
        <v>7</v>
      </c>
      <c r="C8"/>
      <c r="D8" t="s" s="13">
        <v>74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75</v>
      </c>
      <c r="B1"/>
      <c r="C1"/>
      <c r="D1"/>
    </row>
    <row r="2">
      <c r="A2" t="str" s="14">
        <f>"GRO_CDC_255 · GRO.DESSERTS · référence : "&amp;Besoins!B3&amp;" "&amp;Besoins!C3&amp;" · multiplicateur réglable sur la feuille ""Besoins"""</f>
        <v>GRO_CDC_255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76</v>
      </c>
      <c r="B4"/>
      <c r="C4"/>
      <c r="D4"/>
    </row>
    <row r="5">
      <c r="A5" t="s" s="16">
        <v>77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78</v>
      </c>
      <c r="B6" t="str" s="13">
        <f>Procedure!D3</f>
        <v>Préparations préliminaires — Faire fondre le beurre ; badigeonner 3 bacs GN 1/1 et les chemiser de papier cuisson. Avec des œufs frais : clarifier, réserver les blancs dans la cuve et les jaunes en calotte. Préchauffer le four à + 150 / 160 °C.</v>
      </c>
      <c r="C6"/>
      <c r="D6"/>
    </row>
    <row r="7">
      <c r="A7"/>
      <c r="B7" t="str">
        <f>Besoins!B9</f>
        <v>Beurre doux 82% MG plaquette</v>
      </c>
      <c r="C7" s="11">
        <f>Besoins!E9</f>
        <v>0.2</v>
      </c>
      <c r="D7" t="str">
        <f>Besoins!F9</f>
        <v>kg</v>
      </c>
    </row>
    <row r="8">
      <c r="A8" t="s" s="16">
        <v>79</v>
      </c>
      <c r="B8" t="str" s="13">
        <f>Procedure!D4</f>
        <v>Confectionner la pâte — En calotte, au fouet, blanchir les jaunes et les 3 kg de sucre jusqu'au ruban ; ajouter la crème fraîche, la farine tamisée et la noix de coco ; travailler l'ensemble.</v>
      </c>
      <c r="C8"/>
      <c r="D8"/>
    </row>
    <row r="9">
      <c r="A9"/>
      <c r="B9" t="str">
        <f>Besoins!B7</f>
        <v>Farine de blé T55</v>
      </c>
      <c r="C9" s="11">
        <f>Besoins!E7</f>
        <v>0.6</v>
      </c>
      <c r="D9" t="str">
        <f>Besoins!F7</f>
        <v>kg</v>
      </c>
    </row>
    <row r="10">
      <c r="A10"/>
      <c r="B10" t="str">
        <f>Besoins!B8</f>
        <v>Noix de coco râpée déshydratée</v>
      </c>
      <c r="C10" s="11">
        <f>Besoins!E8</f>
        <v>3</v>
      </c>
      <c r="D10" t="str">
        <f>Besoins!F8</f>
        <v>kg</v>
      </c>
    </row>
    <row r="11">
      <c r="A11"/>
      <c r="B11" t="str">
        <f>Besoins!B10</f>
        <v>Crème fraîche épaisse 30% MG</v>
      </c>
      <c r="C11" s="11">
        <f>Besoins!E10</f>
        <v>3.5</v>
      </c>
      <c r="D11" t="str">
        <f>Besoins!F10</f>
        <v>kg</v>
      </c>
    </row>
    <row r="12">
      <c r="A12"/>
      <c r="B12" t="s">
        <v>80</v>
      </c>
      <c r="C12" s="11">
        <f>'Besoins'!$B$2*3</f>
        <v>3</v>
      </c>
      <c r="D12" t="s">
        <v>34</v>
      </c>
    </row>
    <row r="13">
      <c r="A13"/>
      <c r="B13" t="str">
        <f>Besoins!B12</f>
        <v>Jaune d'oeuf liquide pasteurisé</v>
      </c>
      <c r="C13" s="11">
        <f>Besoins!E12</f>
        <v>2</v>
      </c>
      <c r="D13" t="str">
        <f>Besoins!F12</f>
        <v>kg</v>
      </c>
    </row>
    <row r="14">
      <c r="A14" t="s" s="16">
        <v>81</v>
      </c>
      <c r="B14" t="str" s="13">
        <f>Procedure!D5</f>
        <v>Monter les blancs — Au batteur, casser les blancs en première vitesse, les monter en deuxième ; en troisième vitesse, meringuer et serrer avec les 500 g de sucre en pluie.</v>
      </c>
      <c r="C14"/>
      <c r="D14"/>
    </row>
    <row r="15">
      <c r="A15"/>
      <c r="B15" t="s">
        <v>80</v>
      </c>
      <c r="C15" s="11">
        <f>'Besoins'!$B$2*0.5</f>
        <v>0.5</v>
      </c>
      <c r="D15" t="s">
        <v>34</v>
      </c>
    </row>
    <row r="16">
      <c r="A16"/>
      <c r="B16" t="str">
        <f>Besoins!B11</f>
        <v>Blanc d'oeuf liquide pasteurisé</v>
      </c>
      <c r="C16" s="11">
        <f>Besoins!E11</f>
        <v>3</v>
      </c>
      <c r="D16" t="str">
        <f>Besoins!F11</f>
        <v>kg</v>
      </c>
    </row>
    <row r="17">
      <c r="A17" t="s" s="16">
        <v>82</v>
      </c>
      <c r="B17" t="str" s="13">
        <f>Procedure!D6</f>
        <v>Mélanger et garnir — Détendre la pâte avec un peu de blancs, puis incorporer délicatement le reste à l'écumoire. Verser dans les bacs chemisés ; égaliser à la corne ; étager.</v>
      </c>
      <c r="C17"/>
      <c r="D17"/>
    </row>
    <row r="18">
      <c r="A18" t="s" s="16">
        <v>83</v>
      </c>
      <c r="B18" t="str" s="13">
        <f>Procedure!D7</f>
        <v>Cuire — À + 150 / 160 °C, 45 minutes environ ; la pointe du couteau doit ressortir sans trace. Inutile de démouler.</v>
      </c>
      <c r="C18"/>
      <c r="D18"/>
    </row>
    <row r="19">
      <c r="A19" t="s" s="16">
        <v>84</v>
      </c>
      <c r="B19" t="str" s="13">
        <f>Procedure!D8</f>
        <v>Dresser — Détailler 35 parts par bac (5 × 7) ; saupoudrer de sucre glace au service ; accompagner de crèmes ou de sauces.</v>
      </c>
      <c r="C19"/>
      <c r="D19"/>
    </row>
    <row r="20">
      <c r="A20"/>
      <c r="B20"/>
      <c r="C20"/>
      <c r="D20"/>
    </row>
    <row r="21">
      <c r="A21" t="s" s="17">
        <v>21</v>
      </c>
      <c r="B21"/>
      <c r="C21"/>
      <c r="D21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8:D8"/>
    <mergeCell ref="B14:D14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2026-09-28T11:03:09Z</dcterms:created>
  <dc:title>MASSEPAIN À LA NOIX DE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2026-09-28T11:03:09Z</dcterms:modified>
  <cp:revision>1</cp:revision>
</cp:coreProperties>
</file>