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<sst xmlns="http://schemas.openxmlformats.org/spreadsheetml/2006/main" count="113" uniqueCount="113">
  <si>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</si>
  <si>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</si>
  <si>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</si>
  <si>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</si>
  <si>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</si>
  <si>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</si>
  <si>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</si>
  <si>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</si>
  <si>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</si>
  <si>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</si>
  <si>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</si>
  <si>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</si>
  <si>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</si>
  <si>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</si>
  <si>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</si>
  <si>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</si>
  <si>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</si>
  <si>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</si>
  <si>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</si>
  <si>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</si>
  <si>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</si>
  <si>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</si>
  <si>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</si>
  <si>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</si>
  <si>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</si>
  <si>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</si>
  <si>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</si>
  <si>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</si>
  <si>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</si>
  <si>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</si>
  <si>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</si>
  <si>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</si>
  <si>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</si>
  <si>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</si>
  <si>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</si>
  <si>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</si>
  <si>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</si>
  <si>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</si>
  <si>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</si>
  <si>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</si>
  <si>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</si>
  <si>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</si>
  <si>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</si>
  <si>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</si>
  <si>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</si>
  <si>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</si>
  <si>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</si>
  <si>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</si>
  <si>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</si>
  <si>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</si>
  <si>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</si>
  <si>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</si>
  <si>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</si>
  <si>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</si>
  <si>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</si>
  <si>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</si>
  <si>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</si>
  <si>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</si>
  <si>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</si>
  <si>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</si>
  <si>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</si>
  <si>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</si>
  <si>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</si>
  <si>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</si>
  <si>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</si>
  <si>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</si>
  <si>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</si>
  <si>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</si>
  <si>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Pâtes de base cuisine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</si>
  <si>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</si>
  <si>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</si>
  <si>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</si>
  <si>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</si>
  <si>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</si>
  <si>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</si>
  <si>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</si>
  <si>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Sauces collectivité</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</si>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</sst>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27.476516391602</v>
      </c>
    </row>
    <row r="12">
      <c r="A12" t="s" s="3">
        <v>16</v>
      </c>
      <c r="B12" s="4">
        <v>0.27476516391602</v>
      </c>
    </row>
    <row r="13">
      <c r="A13"/>
      <c r="B13"/>
    </row>
    <row r="14">
      <c r="A14" t="s" s="5">
        <v>17</v>
      </c>
      <c r="B14" t="s" s="5">
        <v>14</v>
      </c>
    </row>
    <row r="15">
      <c r="A15" t="s" s="5">
        <v>18</v>
      </c>
      <c r="B15" s="6">
        <v>27.476516391602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2.168321</v>
      </c>
      <c r="E7" s="11">
        <f>D7*$B$2</f>
        <v>2.168321</v>
      </c>
      <c r="F7" t="s">
        <v>34</v>
      </c>
      <c r="G7" s="4">
        <f>E7*0.0043000004</f>
        <v>0.009324</v>
      </c>
    </row>
    <row r="8">
      <c r="A8" t="s">
        <v>35</v>
      </c>
      <c r="B8" t="s">
        <v>36</v>
      </c>
      <c r="C8" t="s">
        <v>37</v>
      </c>
      <c r="D8" s="9">
        <v>0.266667</v>
      </c>
      <c r="E8" s="11">
        <f>D8*$B$2</f>
        <v>0.266667</v>
      </c>
      <c r="F8" t="s">
        <v>38</v>
      </c>
      <c r="G8" s="4">
        <f>E8*8.1571326607</f>
        <v>2.175238</v>
      </c>
    </row>
    <row r="9">
      <c r="A9" t="s">
        <v>39</v>
      </c>
      <c r="B9" t="s">
        <v>40</v>
      </c>
      <c r="C9" t="s">
        <v>41</v>
      </c>
      <c r="D9" s="9">
        <v>1.7075</v>
      </c>
      <c r="E9" s="11">
        <f>D9*$B$2</f>
        <v>1.7075</v>
      </c>
      <c r="F9" t="s">
        <v>42</v>
      </c>
      <c r="G9" s="4">
        <f>E9*0.56</f>
        <v>0.9562</v>
      </c>
    </row>
    <row r="10">
      <c r="A10" t="s">
        <v>43</v>
      </c>
      <c r="B10" t="s">
        <v>44</v>
      </c>
      <c r="C10" t="s">
        <v>45</v>
      </c>
      <c r="D10" s="9">
        <v>0.151515</v>
      </c>
      <c r="E10" s="11">
        <f>D10*$B$2</f>
        <v>0.151515</v>
      </c>
      <c r="F10" t="s">
        <v>42</v>
      </c>
      <c r="G10" s="4">
        <f>E10*1.8000018</f>
        <v>0.272727</v>
      </c>
    </row>
    <row r="11">
      <c r="A11" t="s">
        <v>46</v>
      </c>
      <c r="B11" t="s">
        <v>47</v>
      </c>
      <c r="C11" t="s">
        <v>48</v>
      </c>
      <c r="D11" s="9">
        <v>1</v>
      </c>
      <c r="E11" s="11">
        <f>D11*$B$2</f>
        <v>1</v>
      </c>
      <c r="F11" t="s">
        <v>42</v>
      </c>
      <c r="G11" s="4">
        <f>E11*5.2</f>
        <v>5.2</v>
      </c>
    </row>
    <row r="12">
      <c r="A12" t="s">
        <v>49</v>
      </c>
      <c r="B12" t="s">
        <v>50</v>
      </c>
      <c r="C12" t="s">
        <v>48</v>
      </c>
      <c r="D12" s="9">
        <v>1.2977</v>
      </c>
      <c r="E12" s="11">
        <f>D12*$B$2</f>
        <v>1.2977</v>
      </c>
      <c r="F12" t="s">
        <v>42</v>
      </c>
      <c r="G12" s="4">
        <f>E12*3.8</f>
        <v>4.93126</v>
      </c>
    </row>
    <row r="13">
      <c r="A13" t="s">
        <v>51</v>
      </c>
      <c r="B13" t="s">
        <v>52</v>
      </c>
      <c r="C13" t="s">
        <v>53</v>
      </c>
      <c r="D13" s="9">
        <v>9.75</v>
      </c>
      <c r="E13" s="11">
        <f>D13*$B$2</f>
        <v>9.75</v>
      </c>
      <c r="F13" t="s">
        <v>42</v>
      </c>
      <c r="G13" s="4">
        <f>E13*1.3</f>
        <v>12.675</v>
      </c>
    </row>
    <row r="14">
      <c r="A14" t="s">
        <v>54</v>
      </c>
      <c r="B14" t="s">
        <v>55</v>
      </c>
      <c r="C14" t="s">
        <v>56</v>
      </c>
      <c r="D14" s="9">
        <v>0.04098</v>
      </c>
      <c r="E14" s="11">
        <f>D14*$B$2</f>
        <v>0.04098</v>
      </c>
      <c r="F14" t="s">
        <v>42</v>
      </c>
      <c r="G14" s="4">
        <f>E14*0.35</f>
        <v>0.014343</v>
      </c>
    </row>
    <row r="15">
      <c r="A15" t="s">
        <v>57</v>
      </c>
      <c r="B15" t="s">
        <v>58</v>
      </c>
      <c r="C15" t="s">
        <v>59</v>
      </c>
      <c r="D15" s="9">
        <v>1.515152</v>
      </c>
      <c r="E15" s="11">
        <f>D15*$B$2</f>
        <v>1.515152</v>
      </c>
      <c r="F15" t="s">
        <v>42</v>
      </c>
      <c r="G15" s="4">
        <f>E15*0.8199997376</f>
        <v>1.242424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68.3</v>
      </c>
      <c r="E3" t="s">
        <v>24</v>
      </c>
      <c r="F3" t="s">
        <v>68</v>
      </c>
    </row>
    <row r="4">
      <c r="A4">
        <v>2</v>
      </c>
      <c r="B4" t="s">
        <v>69</v>
      </c>
      <c r="C4" t="s">
        <v>70</v>
      </c>
      <c r="D4" s="11">
        <v>1.708</v>
      </c>
      <c r="E4" t="s">
        <v>42</v>
      </c>
      <c r="F4" t="s">
        <v>41</v>
      </c>
    </row>
    <row r="5">
      <c r="A5">
        <v>2</v>
      </c>
      <c r="B5" t="s">
        <v>71</v>
      </c>
      <c r="C5" t="s">
        <v>70</v>
      </c>
      <c r="D5" s="11">
        <v>1.298</v>
      </c>
      <c r="E5" t="s">
        <v>42</v>
      </c>
      <c r="F5" t="s">
        <v>48</v>
      </c>
    </row>
    <row r="6">
      <c r="A6">
        <v>2</v>
      </c>
      <c r="B6" t="s">
        <v>72</v>
      </c>
      <c r="C6" t="s">
        <v>70</v>
      </c>
      <c r="D6" s="11">
        <v>0.956</v>
      </c>
      <c r="E6" t="s">
        <v>34</v>
      </c>
      <c r="F6" t="s">
        <v>33</v>
      </c>
    </row>
    <row r="7">
      <c r="A7">
        <v>2</v>
      </c>
      <c r="B7" t="s">
        <v>73</v>
      </c>
      <c r="C7" t="s">
        <v>70</v>
      </c>
      <c r="D7" s="11">
        <v>0.041</v>
      </c>
      <c r="E7" t="s">
        <v>42</v>
      </c>
      <c r="F7" t="s">
        <v>56</v>
      </c>
    </row>
    <row r="8">
      <c r="A8">
        <v>1</v>
      </c>
      <c r="B8" t="s">
        <v>74</v>
      </c>
      <c r="C8" t="s">
        <v>70</v>
      </c>
      <c r="D8" s="11">
        <v>9.75</v>
      </c>
      <c r="E8" t="s">
        <v>42</v>
      </c>
      <c r="F8" t="s">
        <v>53</v>
      </c>
    </row>
    <row r="9">
      <c r="A9">
        <v>1</v>
      </c>
      <c r="B9" t="s">
        <v>75</v>
      </c>
      <c r="C9" t="s">
        <v>65</v>
      </c>
      <c r="D9" s="11">
        <v>2</v>
      </c>
      <c r="E9" t="s">
        <v>34</v>
      </c>
      <c r="F9" t="s">
        <v>76</v>
      </c>
    </row>
    <row r="10">
      <c r="A10">
        <v>2</v>
      </c>
      <c r="B10" t="s">
        <v>77</v>
      </c>
      <c r="C10" t="s">
        <v>70</v>
      </c>
      <c r="D10" s="11">
        <v>1.515</v>
      </c>
      <c r="E10" t="s">
        <v>42</v>
      </c>
      <c r="F10" t="s">
        <v>59</v>
      </c>
    </row>
    <row r="11">
      <c r="A11">
        <v>2</v>
      </c>
      <c r="B11" t="s">
        <v>78</v>
      </c>
      <c r="C11" t="s">
        <v>70</v>
      </c>
      <c r="D11" s="11">
        <v>0.152</v>
      </c>
      <c r="E11" t="s">
        <v>42</v>
      </c>
      <c r="F11" t="s">
        <v>45</v>
      </c>
    </row>
    <row r="12">
      <c r="A12">
        <v>2</v>
      </c>
      <c r="B12" t="s">
        <v>72</v>
      </c>
      <c r="C12" t="s">
        <v>70</v>
      </c>
      <c r="D12" s="11">
        <v>0.606</v>
      </c>
      <c r="E12" t="s">
        <v>34</v>
      </c>
      <c r="F12" t="s">
        <v>33</v>
      </c>
    </row>
    <row r="13">
      <c r="A13">
        <v>2</v>
      </c>
      <c r="B13" t="s">
        <v>72</v>
      </c>
      <c r="C13" t="s">
        <v>70</v>
      </c>
      <c r="D13" s="11">
        <v>0.606</v>
      </c>
      <c r="E13" t="s">
        <v>34</v>
      </c>
      <c r="F13" t="s">
        <v>33</v>
      </c>
    </row>
    <row r="14">
      <c r="A14">
        <v>1</v>
      </c>
      <c r="B14" t="s">
        <v>79</v>
      </c>
      <c r="C14" t="s">
        <v>70</v>
      </c>
      <c r="D14" s="11">
        <v>1</v>
      </c>
      <c r="E14" t="s">
        <v>42</v>
      </c>
      <c r="F14" t="s">
        <v>48</v>
      </c>
    </row>
    <row r="15">
      <c r="A15">
        <v>1</v>
      </c>
      <c r="B15" t="s">
        <v>80</v>
      </c>
      <c r="C15" t="s">
        <v>65</v>
      </c>
      <c r="D15" s="11">
        <v>0.2</v>
      </c>
      <c r="E15" t="s">
        <v>34</v>
      </c>
      <c r="F15" t="s">
        <v>81</v>
      </c>
    </row>
    <row r="16">
      <c r="A16">
        <v>2</v>
      </c>
      <c r="B16" t="s">
        <v>82</v>
      </c>
      <c r="C16" t="s">
        <v>70</v>
      </c>
      <c r="D16" s="11">
        <v>0.267</v>
      </c>
      <c r="E16" t="s">
        <v>38</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24</v>
      </c>
    </row>
    <row r="8">
      <c r="A8"/>
      <c r="B8" t="str">
        <f>Besoins!B13</f>
        <v>POMME Golden France cat.I 170/220g plateau 2rg</v>
      </c>
      <c r="C8" s="11">
        <f>Besoins!E13</f>
        <v>9.75</v>
      </c>
      <c r="D8" t="str">
        <f>Besoins!F13</f>
        <v>kg</v>
      </c>
    </row>
    <row r="9">
      <c r="A9"/>
      <c r="B9" t="s">
        <v>101</v>
      </c>
      <c r="C9" s="11">
        <f>'Besoins'!$B$2*2</f>
        <v>2</v>
      </c>
      <c r="D9" t="s">
        <v>34</v>
      </c>
    </row>
    <row r="10">
      <c r="A10"/>
      <c r="B10" t="str">
        <f>Besoins!B11</f>
        <v>Beurre doux 82% MG plaquette</v>
      </c>
      <c r="C10" s="11">
        <f>Besoins!E11</f>
        <v>1</v>
      </c>
      <c r="D10" t="str">
        <f>Besoins!F11</f>
        <v>kg</v>
      </c>
    </row>
    <row r="11">
      <c r="A11"/>
      <c r="B11" t="s">
        <v>102</v>
      </c>
      <c r="C11" s="11">
        <f>'Besoins'!$B$2*0.2</f>
        <v>0.2</v>
      </c>
      <c r="D11" t="s">
        <v>34</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34</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11">
        <f>Besoins!E9</f>
        <v>1.7075</v>
      </c>
      <c r="D21" t="str">
        <f>Besoins!F9</f>
        <v>kg</v>
      </c>
    </row>
    <row r="22">
      <c r="A22"/>
      <c r="B22" t="str">
        <f>Besoins!B12</f>
        <v>Margarine de feuilletage 80% MG</v>
      </c>
      <c r="C22" s="11">
        <f>Besoins!E12</f>
        <v>1.2977</v>
      </c>
      <c r="D22" t="str">
        <f>Besoins!F12</f>
        <v>kg</v>
      </c>
    </row>
    <row r="23">
      <c r="A23"/>
      <c r="B23" t="s">
        <v>107</v>
      </c>
      <c r="C23" s="11">
        <f>'Besoins'!$B$2*0.9562</f>
        <v>0.9562</v>
      </c>
      <c r="D23" t="s">
        <v>34</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34</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34</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2026-09-28T11:03:09Z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2026-09-28T11:03:09Z</dcterms:modified>
  <cp:revision>1</cp:revision>
</cp:coreProperties>
</file>