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IN D'ÉPICES" sheetId="1" r:id="rId1"/>
    <sheet name="SIROP DE GLAÇAGE" sheetId="2" r:id="rId2"/>
  </sheets>
</workbook>
</file>

<file path=xl/sharedStrings.xml><?xml version="1.0" encoding="utf-8"?>
<sst xmlns="http://schemas.openxmlformats.org/spreadsheetml/2006/main" count="46" uniqueCount="46">
  <si>
    <t>PAIN D'ÉPICES</t>
  </si>
  <si>
    <t>Annotations</t>
  </si>
  <si>
    <t>Quantité souhaitée</t>
  </si>
  <si>
    <t>pc</t>
  </si>
  <si>
    <t>référence : 100 pc</t>
  </si>
  <si>
    <t>PAIN D'ÉPICES  GRO_CDC_241</t>
  </si>
  <si>
    <t>Ingrédients</t>
  </si>
  <si>
    <t xml:space="preserve">    Farine de seigle T130</t>
  </si>
  <si>
    <t>kg</t>
  </si>
  <si>
    <t xml:space="preserve">    Farine de blé T55</t>
  </si>
  <si>
    <t xml:space="preserve">    Miel toutes fleurs vrac</t>
  </si>
  <si>
    <t xml:space="preserve">    Levure chimique (poudre à lever)</t>
  </si>
  <si>
    <t xml:space="preserve">    Sucre blanc cristal sac 25 kg</t>
  </si>
  <si>
    <t xml:space="preserve">    OEUF (P) (conv.)</t>
  </si>
  <si>
    <t xml:space="preserve">    LAIT UHT demi écrémé France outre 10 litres</t>
  </si>
  <si>
    <t>lt</t>
  </si>
  <si>
    <t xml:space="preserve">    Gingembre moulu</t>
  </si>
  <si>
    <t xml:space="preserve">    Cannelle en poudre</t>
  </si>
  <si>
    <t xml:space="preserve">    Noix de muscade moulue</t>
  </si>
  <si>
    <t xml:space="preserve">    Anis en poudre</t>
  </si>
  <si>
    <t xml:space="preserve">    Extrait de vanille alcoolisé</t>
  </si>
  <si>
    <t xml:space="preserve">    Écorces d'orange confites</t>
  </si>
  <si>
    <t xml:space="preserve">    Écorces de citron confites</t>
  </si>
  <si>
    <t xml:space="preserve">    CITRON Espagne cat.I 4(58-67mm)</t>
  </si>
  <si>
    <t xml:space="preserve">    Beurre doux 82% MG plaquette</t>
  </si>
  <si>
    <t xml:space="preserve">    SIROP DE GLAÇAGE — voir l'onglet "SIROP DE GLAÇAGE"</t>
  </si>
  <si>
    <t>1.</t>
  </si>
  <si>
    <t>2.</t>
  </si>
  <si>
    <t>3.</t>
  </si>
  <si>
    <t>4.</t>
  </si>
  <si>
    <t>Garnir les moules — Garnir aux 3/4 et égaliser à la corne.</t>
  </si>
  <si>
    <t>5.</t>
  </si>
  <si>
    <t>Cuire — Préchauffer en chaleur sèche à + 140 / 150 °C. Enfourner aussitôt ; cuire 60 minutes environ. Contrôler par sondage.</t>
  </si>
  <si>
    <t>6.</t>
  </si>
  <si>
    <t>Glacer — Faire tiédir le sirop de glaçage (Fiche 229C). Démouler les pains d'épices sur grilles et les glacer au pinceau dès la sortie du four.</t>
  </si>
  <si>
    <t>7.</t>
  </si>
  <si>
    <t>Dresser et servir — Détailler en tranches ; servir avec des crèmes diverses.</t>
  </si>
  <si>
    <t>CUIS.web — Portage du CUIS Clipper de 1992 par Palika &amp; Bernard Vandendaele (créateur du moteur récursif d'origine)</t>
  </si>
  <si>
    <t>SIROP DE GLAÇAGE</t>
  </si>
  <si>
    <t>Quantité totale à produire (cumulée)</t>
  </si>
  <si>
    <t>référence : 100 pc — lot unique couvrant tous les usages</t>
  </si>
  <si>
    <t>SIROP DE GLAÇAGE  GRO_CDC_229C</t>
  </si>
  <si>
    <t xml:space="preserve">    Rhum ambré de cuisine (baba)</t>
  </si>
  <si>
    <t xml:space="preserve">    Eau (robinet - moy. France 2026)</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</si>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</sst>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B2*0.015</f>
        <v>1.5</v>
      </c>
      <c r="D6" t="s">
        <v>8</v>
      </c>
      <c r="E6" t="s" s="8"/>
    </row>
    <row r="7">
      <c r="A7"/>
      <c r="B7" t="s">
        <v>9</v>
      </c>
      <c r="C7" s="10">
        <f>B2*0.015</f>
        <v>1.5</v>
      </c>
      <c r="D7" t="s">
        <v>8</v>
      </c>
      <c r="E7" t="s" s="8"/>
    </row>
    <row r="8">
      <c r="A8"/>
      <c r="B8" t="s">
        <v>10</v>
      </c>
      <c r="C8" s="10">
        <f>B2*0.025</f>
        <v>2.5</v>
      </c>
      <c r="D8" t="s">
        <v>8</v>
      </c>
      <c r="E8" t="s" s="8"/>
    </row>
    <row r="9">
      <c r="A9"/>
      <c r="B9" t="s">
        <v>11</v>
      </c>
      <c r="C9" s="10">
        <f>B2*0.0025</f>
        <v>0.25</v>
      </c>
      <c r="D9" t="s">
        <v>8</v>
      </c>
      <c r="E9" t="s" s="8"/>
    </row>
    <row r="10">
      <c r="A10"/>
      <c r="B10" t="s">
        <v>12</v>
      </c>
      <c r="C10" s="10">
        <f>B2*0.006</f>
        <v>0.6</v>
      </c>
      <c r="D10" t="s">
        <v>8</v>
      </c>
      <c r="E10" t="s" s="8"/>
    </row>
    <row r="11">
      <c r="A11"/>
      <c r="B11" t="s">
        <v>13</v>
      </c>
      <c r="C11" s="10">
        <f>B2*0.3</f>
        <v>30</v>
      </c>
      <c r="D11" t="s">
        <v>3</v>
      </c>
      <c r="E11" t="s" s="8"/>
    </row>
    <row r="12">
      <c r="A12"/>
      <c r="B12" t="s">
        <v>14</v>
      </c>
      <c r="C12" s="10">
        <f>B2*0.015</f>
        <v>1.5</v>
      </c>
      <c r="D12" t="s">
        <v>15</v>
      </c>
      <c r="E12" t="s" s="8"/>
    </row>
    <row r="13">
      <c r="A13"/>
      <c r="B13" t="s">
        <v>16</v>
      </c>
      <c r="C13" s="10">
        <f>B2*0.00008</f>
        <v>0.008</v>
      </c>
      <c r="D13" t="s">
        <v>8</v>
      </c>
      <c r="E13" t="s" s="8"/>
    </row>
    <row r="14">
      <c r="A14"/>
      <c r="B14" t="s">
        <v>17</v>
      </c>
      <c r="C14" s="10">
        <f>B2*0.0004</f>
        <v>0.04</v>
      </c>
      <c r="D14" t="s">
        <v>8</v>
      </c>
      <c r="E14" t="s" s="8"/>
    </row>
    <row r="15">
      <c r="A15"/>
      <c r="B15" t="s">
        <v>18</v>
      </c>
      <c r="C15" s="10">
        <f>B2*0.00008</f>
        <v>0.008</v>
      </c>
      <c r="D15" t="s">
        <v>8</v>
      </c>
      <c r="E15" t="s" s="8"/>
    </row>
    <row r="16">
      <c r="A16"/>
      <c r="B16" t="s">
        <v>19</v>
      </c>
      <c r="C16" s="10">
        <f>B2*0.00008</f>
        <v>0.008</v>
      </c>
      <c r="D16" t="s">
        <v>8</v>
      </c>
      <c r="E16" t="s" s="8"/>
    </row>
    <row r="17">
      <c r="A17"/>
      <c r="B17" t="s">
        <v>20</v>
      </c>
      <c r="C17" s="10">
        <f>B2*0.001</f>
        <v>0.1</v>
      </c>
      <c r="D17" t="s">
        <v>15</v>
      </c>
      <c r="E17" t="s" s="8"/>
    </row>
    <row r="18">
      <c r="A18"/>
      <c r="B18" t="s">
        <v>21</v>
      </c>
      <c r="C18" s="10">
        <f>B2*0.002</f>
        <v>0.2</v>
      </c>
      <c r="D18" t="s">
        <v>8</v>
      </c>
      <c r="E18" t="s" s="8"/>
    </row>
    <row r="19">
      <c r="A19"/>
      <c r="B19" t="s">
        <v>22</v>
      </c>
      <c r="C19" s="10">
        <f>B2*0.002</f>
        <v>0.2</v>
      </c>
      <c r="D19" t="s">
        <v>8</v>
      </c>
      <c r="E19" t="s" s="8"/>
    </row>
    <row r="20">
      <c r="A20"/>
      <c r="B20" t="s">
        <v>23</v>
      </c>
      <c r="C20" s="10">
        <f>B2*0.0039</f>
        <v>0.39</v>
      </c>
      <c r="D20" t="s">
        <v>8</v>
      </c>
      <c r="E20" t="s" s="8"/>
    </row>
    <row r="21">
      <c r="A21"/>
      <c r="B21" t="s">
        <v>24</v>
      </c>
      <c r="C21" s="10">
        <f>B2*0.0025</f>
        <v>0.25</v>
      </c>
      <c r="D21" t="s">
        <v>8</v>
      </c>
      <c r="E21" t="s" s="8"/>
    </row>
    <row r="22">
      <c r="A22"/>
      <c r="B22" t="s">
        <v>25</v>
      </c>
      <c r="C22" s="10">
        <f>B2*0.9</f>
        <v>90</v>
      </c>
      <c r="D22" t="s">
        <v>3</v>
      </c>
      <c r="E22" t="s" s="8"/>
    </row>
    <row r="23">
      <c r="A23"/>
      <c r="B23"/>
      <c r="C23"/>
      <c r="D23"/>
      <c r="E23" t="s" s="8"/>
    </row>
    <row r="24">
      <c r="A24" t="s" s="11">
        <v>26</v>
      </c>
      <c r="B24" t="inlineStr" s="12">
        <is>
          <t>Mise en place du poste de travail — Vérifier les D.L.C., peser les denrées, sélectionner le matériel nécessaire. Laver et désinfecter le matériel et le poste de travail en suivant les protocoles.</t>
        </is>
      </c>
      <c r="C24"/>
      <c r="D24"/>
      <c r="E24" t="s" s="8"/>
    </row>
    <row r="25">
      <c r="A25" t="s" s="11">
        <v>27</v>
      </c>
      <c r="B25" t="inlineStr" s="12">
        <is>
          <t>Préparations préliminaires — Faire fondre les 250 g de beurre ; badigeonner 2 bacs GN 1/1 H 65 ou 8 moules à cake de 181 × 80 × 70 mm ; chemiser éventuellement de papier sulfurisé ; réserver au froid. Tamiser ensemble les farines et la levure. Tailler les écorces confites en grosse julienne. Râper la peau des citrons.</t>
        </is>
      </c>
      <c r="C25"/>
      <c r="D25"/>
      <c r="E25" t="s" s="8"/>
    </row>
    <row r="26">
      <c r="A26"/>
      <c r="B26" t="s">
        <v>7</v>
      </c>
      <c r="C26" s="10">
        <f>B2*0.015</f>
        <v>1.5</v>
      </c>
      <c r="D26" t="s">
        <v>8</v>
      </c>
      <c r="E26" t="s" s="8"/>
    </row>
    <row r="27">
      <c r="A27"/>
      <c r="B27" t="s">
        <v>9</v>
      </c>
      <c r="C27" s="10">
        <f>B2*0.015</f>
        <v>1.5</v>
      </c>
      <c r="D27" t="s">
        <v>8</v>
      </c>
      <c r="E27" t="s" s="8"/>
    </row>
    <row r="28">
      <c r="A28"/>
      <c r="B28" t="s">
        <v>11</v>
      </c>
      <c r="C28" s="10">
        <f>B2*0.0025</f>
        <v>0.25</v>
      </c>
      <c r="D28" t="s">
        <v>8</v>
      </c>
      <c r="E28" t="s" s="8"/>
    </row>
    <row r="29">
      <c r="A29"/>
      <c r="B29" t="s">
        <v>21</v>
      </c>
      <c r="C29" s="10">
        <f>B2*0.002</f>
        <v>0.2</v>
      </c>
      <c r="D29" t="s">
        <v>8</v>
      </c>
      <c r="E29" t="s" s="8"/>
    </row>
    <row r="30">
      <c r="A30"/>
      <c r="B30" t="s">
        <v>22</v>
      </c>
      <c r="C30" s="10">
        <f>B2*0.002</f>
        <v>0.2</v>
      </c>
      <c r="D30" t="s">
        <v>8</v>
      </c>
      <c r="E30" t="s" s="8"/>
    </row>
    <row r="31">
      <c r="A31"/>
      <c r="B31" t="s">
        <v>23</v>
      </c>
      <c r="C31" s="10">
        <f>B2*0.0039</f>
        <v>0.39</v>
      </c>
      <c r="D31" t="s">
        <v>8</v>
      </c>
      <c r="E31" t="s" s="8"/>
    </row>
    <row r="32">
      <c r="A32"/>
      <c r="B32" t="s">
        <v>24</v>
      </c>
      <c r="C32" s="10">
        <f>B2*0.0025</f>
        <v>0.25</v>
      </c>
      <c r="D32" t="s">
        <v>8</v>
      </c>
      <c r="E32" t="s" s="8"/>
    </row>
    <row r="33">
      <c r="A33" t="s" s="11">
        <v>28</v>
      </c>
      <c r="B33" t="inlineStr" s="12">
        <is>
          <t>Confectionner la pâte — Faire fondre le miel et le porter à ébullition ; laisser tiédir. Disposer la farine et la levure en fontaine dans la cuve ; verser le miel au centre et mélanger à la feuille en première vitesse. Ajouter le sucre et les œufs. Incorporer une partie du lait pour une pâte compacte sans grumeaux, puis le reste pour la détendre. Corner. Ajouter les épices, les zestes et les écorces ; mélanger jusqu'à une pâte lisse.</t>
        </is>
      </c>
      <c r="C33"/>
      <c r="D33"/>
      <c r="E33" t="s" s="8"/>
    </row>
    <row r="34">
      <c r="A34"/>
      <c r="B34" t="s">
        <v>10</v>
      </c>
      <c r="C34" s="10">
        <f>B2*0.025</f>
        <v>2.5</v>
      </c>
      <c r="D34" t="s">
        <v>8</v>
      </c>
      <c r="E34" t="s" s="8"/>
    </row>
    <row r="35">
      <c r="A35"/>
      <c r="B35" t="s">
        <v>12</v>
      </c>
      <c r="C35" s="10">
        <f>B2*0.006</f>
        <v>0.6</v>
      </c>
      <c r="D35" t="s">
        <v>8</v>
      </c>
      <c r="E35" t="s" s="8"/>
    </row>
    <row r="36">
      <c r="A36"/>
      <c r="B36" t="s">
        <v>13</v>
      </c>
      <c r="C36" s="10">
        <f>B2*0.3</f>
        <v>30</v>
      </c>
      <c r="D36" t="s">
        <v>3</v>
      </c>
      <c r="E36" t="s" s="8"/>
    </row>
    <row r="37">
      <c r="A37"/>
      <c r="B37" t="s">
        <v>14</v>
      </c>
      <c r="C37" s="10">
        <f>B2*0.015</f>
        <v>1.5</v>
      </c>
      <c r="D37" t="s">
        <v>15</v>
      </c>
      <c r="E37" t="s" s="8"/>
    </row>
    <row r="38">
      <c r="A38"/>
      <c r="B38" t="s">
        <v>16</v>
      </c>
      <c r="C38" s="10">
        <f>B2*0.00008</f>
        <v>0.008</v>
      </c>
      <c r="D38" t="s">
        <v>8</v>
      </c>
      <c r="E38" t="s" s="8"/>
    </row>
    <row r="39">
      <c r="A39"/>
      <c r="B39" t="s">
        <v>17</v>
      </c>
      <c r="C39" s="10">
        <f>B2*0.0004</f>
        <v>0.04</v>
      </c>
      <c r="D39" t="s">
        <v>8</v>
      </c>
      <c r="E39" t="s" s="8"/>
    </row>
    <row r="40">
      <c r="A40"/>
      <c r="B40" t="s">
        <v>18</v>
      </c>
      <c r="C40" s="10">
        <f>B2*0.00008</f>
        <v>0.008</v>
      </c>
      <c r="D40" t="s">
        <v>8</v>
      </c>
      <c r="E40" t="s" s="8"/>
    </row>
    <row r="41">
      <c r="A41"/>
      <c r="B41" t="s">
        <v>19</v>
      </c>
      <c r="C41" s="10">
        <f>B2*0.00008</f>
        <v>0.008</v>
      </c>
      <c r="D41" t="s">
        <v>8</v>
      </c>
      <c r="E41" t="s" s="8"/>
    </row>
    <row r="42">
      <c r="A42"/>
      <c r="B42" t="s">
        <v>20</v>
      </c>
      <c r="C42" s="10">
        <f>B2*0.001</f>
        <v>0.1</v>
      </c>
      <c r="D42" t="s">
        <v>15</v>
      </c>
      <c r="E42" t="s" s="8"/>
    </row>
    <row r="43">
      <c r="A43" t="s" s="11">
        <v>29</v>
      </c>
      <c r="B43" t="s" s="12">
        <v>30</v>
      </c>
      <c r="C43"/>
      <c r="D43"/>
      <c r="E43" t="s" s="8"/>
    </row>
    <row r="44">
      <c r="A44" t="s" s="11">
        <v>31</v>
      </c>
      <c r="B44" t="s" s="12">
        <v>32</v>
      </c>
      <c r="C44"/>
      <c r="D44"/>
      <c r="E44" t="s" s="8"/>
    </row>
    <row r="45">
      <c r="A45" t="s" s="11">
        <v>33</v>
      </c>
      <c r="B45" t="s" s="12">
        <v>34</v>
      </c>
      <c r="C45"/>
      <c r="D45"/>
      <c r="E45" t="s" s="8"/>
    </row>
    <row r="46">
      <c r="A46"/>
      <c r="B46" t="s">
        <v>25</v>
      </c>
      <c r="C46" s="10">
        <f>B2*0.9</f>
        <v>90</v>
      </c>
      <c r="D46" t="s">
        <v>3</v>
      </c>
      <c r="E46" t="s" s="8"/>
    </row>
    <row r="47">
      <c r="A47" t="s" s="11">
        <v>35</v>
      </c>
      <c r="B47" t="s" s="12">
        <v>36</v>
      </c>
      <c r="C47"/>
      <c r="D47"/>
      <c r="E47" t="s" s="8"/>
    </row>
    <row r="48">
      <c r="A48" t="s" s="13">
        <v>37</v>
      </c>
      <c r="B48"/>
      <c r="C48"/>
      <c r="D48"/>
      <c r="E48" t="s" s="8"/>
    </row>
  </sheetData>
  <sheetProtection sheet="1" formatRows="0" formatColumns="0"/>
  <mergeCells count="10">
    <mergeCell ref="A1:D1"/>
    <mergeCell ref="A4:D4"/>
    <mergeCell ref="B24:D24"/>
    <mergeCell ref="B25:D25"/>
    <mergeCell ref="B33:D33"/>
    <mergeCell ref="B43:D43"/>
    <mergeCell ref="B44:D44"/>
    <mergeCell ref="B45:D45"/>
    <mergeCell ref="B47:D47"/>
    <mergeCell ref="A48:D4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39</v>
      </c>
      <c r="B2" s="14">
        <v>90</v>
      </c>
      <c r="C2" t="s">
        <v>3</v>
      </c>
      <c r="D2" t="s" s="7">
        <v>40</v>
      </c>
      <c r="E2" t="s" s="8"/>
    </row>
    <row r="3">
      <c r="A3"/>
      <c r="B3"/>
      <c r="C3"/>
      <c r="D3"/>
      <c r="E3" t="s" s="8"/>
    </row>
    <row r="4">
      <c r="A4" t="s" s="9">
        <v>41</v>
      </c>
      <c r="B4"/>
      <c r="C4"/>
      <c r="D4"/>
      <c r="E4" t="s" s="8"/>
    </row>
    <row r="5">
      <c r="A5" t="s" s="4">
        <v>6</v>
      </c>
      <c r="B5"/>
      <c r="C5"/>
      <c r="D5"/>
      <c r="E5" t="s" s="8"/>
    </row>
    <row r="6">
      <c r="A6"/>
      <c r="B6" t="s">
        <v>12</v>
      </c>
      <c r="C6" s="10">
        <f>B2*0.01</f>
        <v>0.9</v>
      </c>
      <c r="D6" t="s">
        <v>8</v>
      </c>
      <c r="E6" t="s" s="8"/>
    </row>
    <row r="7">
      <c r="A7"/>
      <c r="B7" t="s">
        <v>42</v>
      </c>
      <c r="C7" s="10">
        <f>B2*0.001</f>
        <v>0.09</v>
      </c>
      <c r="D7" t="s">
        <v>15</v>
      </c>
      <c r="E7" t="s" s="8"/>
    </row>
    <row r="8">
      <c r="A8"/>
      <c r="B8" t="s">
        <v>43</v>
      </c>
      <c r="C8" s="10">
        <f>B2*0.0025</f>
        <v>0.225</v>
      </c>
      <c r="D8" t="s">
        <v>15</v>
      </c>
      <c r="E8" t="s" s="8"/>
    </row>
    <row r="9">
      <c r="A9"/>
      <c r="B9"/>
      <c r="C9"/>
      <c r="D9"/>
      <c r="E9" t="s" s="8"/>
    </row>
    <row r="10">
      <c r="A10" t="s" s="11">
        <v>26</v>
      </c>
      <c r="B10" t="s" s="12">
        <v>44</v>
      </c>
      <c r="C10"/>
      <c r="D10"/>
      <c r="E10" t="s" s="8"/>
    </row>
    <row r="11">
      <c r="A11"/>
      <c r="B11" t="s">
        <v>12</v>
      </c>
      <c r="C11" s="10">
        <f>B2*0.01</f>
        <v>0.9</v>
      </c>
      <c r="D11" t="s">
        <v>8</v>
      </c>
      <c r="E11" t="s" s="8"/>
    </row>
    <row r="12">
      <c r="A12"/>
      <c r="B12" t="s">
        <v>43</v>
      </c>
      <c r="C12" s="10">
        <f>B2*0.0025</f>
        <v>0.225</v>
      </c>
      <c r="D12" t="s">
        <v>15</v>
      </c>
      <c r="E12" t="s" s="8"/>
    </row>
    <row r="13">
      <c r="A13" t="s" s="11">
        <v>27</v>
      </c>
      <c r="B13" t="s" s="12">
        <v>45</v>
      </c>
      <c r="C13"/>
      <c r="D13"/>
      <c r="E13" t="s" s="8"/>
    </row>
    <row r="14">
      <c r="A14"/>
      <c r="B14" t="s">
        <v>42</v>
      </c>
      <c r="C14" s="10">
        <f>B2*0.001</f>
        <v>0.09</v>
      </c>
      <c r="D14" t="s">
        <v>15</v>
      </c>
      <c r="E14" t="s" s="8"/>
    </row>
    <row r="15">
      <c r="A15" t="s" s="13">
        <v>37</v>
      </c>
      <c r="B15"/>
      <c r="C15"/>
      <c r="D15"/>
      <c r="E15" t="s" s="8"/>
    </row>
  </sheetData>
  <sheetProtection sheet="1" formatRows="0" formatColumns="0"/>
  <mergeCells count="5">
    <mergeCell ref="A1:D1"/>
    <mergeCell ref="A4:D4"/>
    <mergeCell ref="B10:D10"/>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2026-09-28T12:50:55Z</dcterms:created>
  <dc:title>PAIN D'ÉPICES</dc:title>
  <dc:subject/>
  <dc:creator>CUIS.web</dc:creator>
  <cp:lastModifiedBy/>
  <cp:keywords/>
  <dc:description>Export automatique — moteur récursif d'origine : Bernard Vandendaele</dc:description>
  <cp:category/>
  <dc:language>en-US</dc:language>
  <dcterms:modified xsi:type="dcterms:W3CDTF">2026-09-28T12:50:55Z</dcterms:modified>
  <cp:revision>1</cp:revision>
</cp:coreProperties>
</file>