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<sst xmlns="http://schemas.openxmlformats.org/spreadsheetml/2006/main" count="98" uniqueCount="98">
  <si>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</si>
  <si>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</si>
  <si>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MARBRÉ AU CACAO AMER</t>
  </si>
  <si>
    <t>Code</t>
  </si>
  <si>
    <t>GRO_CDC_233</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</si>
  <si>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</si>
  <si>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</si>
  <si>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</si>
  <si>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</si>
  <si>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</si>
  <si>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</si>
  <si>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</si>
  <si>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</si>
  <si>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</si>
  <si>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</si>
  <si>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</si>
  <si>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</si>
  <si>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</si>
  <si>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</si>
  <si>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</si>
  <si>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</si>
  <si>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</si>
  <si>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</si>
  <si>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</si>
  <si>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</si>
  <si>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</si>
  <si>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</si>
  <si>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</si>
  <si>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</si>
  <si>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</si>
  <si>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</si>
  <si>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</si>
  <si>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</si>
  <si>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</si>
  <si>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</si>
  <si>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</si>
  <si>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</si>
  <si>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</si>
  <si>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</si>
  <si>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</si>
  <si>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CACAO-POW-10</t>
  </si>
  <si>
    <t>Poudre de cacao 10-12% MG</t>
  </si>
  <si>
    <t>Poudres et masses cacao</t>
  </si>
  <si>
    <t>kg</t>
  </si>
  <si>
    <t>ECORCE-AGR-CONF</t>
  </si>
  <si>
    <t>Écorces d'agrumes confites (orange, citron)</t>
  </si>
  <si>
    <t>Pâtisserie épicerie sucrée</t>
  </si>
  <si>
    <t>FAR-T55</t>
  </si>
  <si>
    <t>Farine de blé T55</t>
  </si>
  <si>
    <t>Farines de blé</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</si>
  <si>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</si>
  <si>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</si>
  <si>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</si>
  <si>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</si>
  <si>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</si>
  <si>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</si>
  <si>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</si>
  <si>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</si>
  <si>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</si>
  <si>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</si>
  <si>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</si>
  <si>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</si>
  <si>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</si>
  <si>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</si>
  <si>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</si>
  <si>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</si>
  <si>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</si>
  <si>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</si>
  <si>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</si>
  <si>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(ml)</t>
  </si>
  <si>
    <t>Conversions oeufs et ovoproduits</t>
  </si>
  <si>
    <t xml:space="preserve">        ↳ OEUF A3 (PRIX)</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</si>
  <si>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</si>
  <si>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</si>
  <si>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</si>
  <si>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</si>
  <si>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</si>
  <si>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</si>
  <si>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Recette</t>
  </si>
  <si>
    <t>#</t>
  </si>
  <si>
    <t>Verbe</t>
  </si>
  <si>
    <t>Étape</t>
  </si>
  <si>
    <t>Précision technique</t>
  </si>
  <si>
    <t>Durée</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</si>
  <si>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</si>
  <si>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</si>
  <si>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</si>
  <si>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Fiche technique — GÂTEAU MARBRÉ AU CACAO AMER</t>
  </si>
  <si>
    <t>GÂTEAU MARBRÉ AU CACAO AMER  GRO_CDC_233</t>
  </si>
  <si>
    <t>1.</t>
  </si>
  <si>
    <t>2.</t>
  </si>
  <si>
    <t xml:space="preserve">    Beurre doux 82% MG plaquette</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</si>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</sst>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35.854636363636</v>
      </c>
    </row>
    <row r="12">
      <c r="A12" t="s" s="3">
        <v>16</v>
      </c>
      <c r="B12" s="4">
        <v>0.35854636363636</v>
      </c>
    </row>
    <row r="13">
      <c r="A13"/>
      <c r="B13"/>
    </row>
    <row r="14">
      <c r="A14" t="s" s="5">
        <v>17</v>
      </c>
      <c r="B14" t="s" s="5">
        <v>14</v>
      </c>
    </row>
    <row r="15">
      <c r="A15" t="s" s="5">
        <v>18</v>
      </c>
      <c r="B15" s="6">
        <v>35.854636363636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v>
      </c>
      <c r="E7" s="11">
        <f>D7*$B$2</f>
        <v>27.272727</v>
      </c>
      <c r="F7" t="s">
        <v>24</v>
      </c>
      <c r="G7" s="4">
        <f>E7*0.2700000027</f>
        <v>7.363636</v>
      </c>
    </row>
    <row r="8">
      <c r="A8" t="s">
        <v>34</v>
      </c>
      <c r="B8" t="s">
        <v>35</v>
      </c>
      <c r="C8" t="s">
        <v>36</v>
      </c>
      <c r="D8" s="9">
        <v>0.06</v>
      </c>
      <c r="E8" s="11">
        <f>D8*$B$2</f>
        <v>0.06</v>
      </c>
      <c r="F8" t="s">
        <v>37</v>
      </c>
      <c r="G8" s="4">
        <f>E8*32</f>
        <v>1.92</v>
      </c>
    </row>
    <row r="9">
      <c r="A9" t="s">
        <v>38</v>
      </c>
      <c r="B9" t="s">
        <v>39</v>
      </c>
      <c r="C9" t="s">
        <v>36</v>
      </c>
      <c r="D9" s="9">
        <v>0.1</v>
      </c>
      <c r="E9" s="11">
        <f>D9*$B$2</f>
        <v>0.1</v>
      </c>
      <c r="F9" t="s">
        <v>37</v>
      </c>
      <c r="G9" s="4">
        <f>E9*14</f>
        <v>1.4</v>
      </c>
    </row>
    <row r="10">
      <c r="A10" t="s">
        <v>40</v>
      </c>
      <c r="B10" t="s">
        <v>41</v>
      </c>
      <c r="C10" t="s">
        <v>42</v>
      </c>
      <c r="D10" s="9">
        <v>0.15</v>
      </c>
      <c r="E10" s="11">
        <f>D10*$B$2</f>
        <v>0.15</v>
      </c>
      <c r="F10" t="s">
        <v>43</v>
      </c>
      <c r="G10" s="4">
        <f>E10*8.5</f>
        <v>1.275</v>
      </c>
    </row>
    <row r="11">
      <c r="A11" t="s">
        <v>44</v>
      </c>
      <c r="B11" t="s">
        <v>45</v>
      </c>
      <c r="C11" t="s">
        <v>46</v>
      </c>
      <c r="D11" s="9">
        <v>0.75</v>
      </c>
      <c r="E11" s="11">
        <f>D11*$B$2</f>
        <v>0.75</v>
      </c>
      <c r="F11" t="s">
        <v>43</v>
      </c>
      <c r="G11" s="4">
        <f>E11*14</f>
        <v>10.5</v>
      </c>
    </row>
    <row r="12">
      <c r="A12" t="s">
        <v>47</v>
      </c>
      <c r="B12" t="s">
        <v>48</v>
      </c>
      <c r="C12" t="s">
        <v>49</v>
      </c>
      <c r="D12" s="9">
        <v>1.8</v>
      </c>
      <c r="E12" s="11">
        <f>D12*$B$2</f>
        <v>1.8</v>
      </c>
      <c r="F12" t="s">
        <v>43</v>
      </c>
      <c r="G12" s="4">
        <f>E12*0.56</f>
        <v>1.008</v>
      </c>
    </row>
    <row r="13">
      <c r="A13" t="s">
        <v>50</v>
      </c>
      <c r="B13" t="s">
        <v>51</v>
      </c>
      <c r="C13" t="s">
        <v>52</v>
      </c>
      <c r="D13" s="9">
        <v>2.05</v>
      </c>
      <c r="E13" s="11">
        <f>D13*$B$2</f>
        <v>2.05</v>
      </c>
      <c r="F13" t="s">
        <v>43</v>
      </c>
      <c r="G13" s="4">
        <f>E13*5.2</f>
        <v>10.66</v>
      </c>
    </row>
    <row r="14">
      <c r="A14" t="s">
        <v>53</v>
      </c>
      <c r="B14" t="s">
        <v>54</v>
      </c>
      <c r="C14" t="s">
        <v>55</v>
      </c>
      <c r="D14" s="9">
        <v>0.06</v>
      </c>
      <c r="E14" s="11">
        <f>D14*$B$2</f>
        <v>0.06</v>
      </c>
      <c r="F14" t="s">
        <v>43</v>
      </c>
      <c r="G14" s="4">
        <f>E14*4.2</f>
        <v>0.252</v>
      </c>
    </row>
    <row r="15">
      <c r="A15" t="s">
        <v>56</v>
      </c>
      <c r="B15" t="s">
        <v>57</v>
      </c>
      <c r="C15" t="s">
        <v>58</v>
      </c>
      <c r="D15" s="9">
        <v>1.8</v>
      </c>
      <c r="E15" s="11">
        <f>D15*$B$2</f>
        <v>1.8</v>
      </c>
      <c r="F15" t="s">
        <v>43</v>
      </c>
      <c r="G15" s="4">
        <f>E15*0.82</f>
        <v>1.476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1.8</v>
      </c>
      <c r="E3" t="s">
        <v>43</v>
      </c>
      <c r="F3" t="s">
        <v>52</v>
      </c>
    </row>
    <row r="4">
      <c r="A4">
        <v>1</v>
      </c>
      <c r="B4" t="s">
        <v>68</v>
      </c>
      <c r="C4" t="s">
        <v>67</v>
      </c>
      <c r="D4" s="11">
        <v>1.8</v>
      </c>
      <c r="E4" t="s">
        <v>43</v>
      </c>
      <c r="F4" t="s">
        <v>58</v>
      </c>
    </row>
    <row r="5">
      <c r="A5">
        <v>1</v>
      </c>
      <c r="B5" t="s">
        <v>69</v>
      </c>
      <c r="C5" t="s">
        <v>64</v>
      </c>
      <c r="D5" s="11">
        <v>1.5</v>
      </c>
      <c r="E5" t="s">
        <v>37</v>
      </c>
      <c r="F5" t="s">
        <v>70</v>
      </c>
    </row>
    <row r="6">
      <c r="A6">
        <v>2</v>
      </c>
      <c r="B6" t="s">
        <v>71</v>
      </c>
      <c r="C6" t="s">
        <v>67</v>
      </c>
      <c r="D6" s="11">
        <v>27.273</v>
      </c>
      <c r="E6" t="s">
        <v>24</v>
      </c>
      <c r="F6" t="s">
        <v>33</v>
      </c>
    </row>
    <row r="7">
      <c r="A7">
        <v>1</v>
      </c>
      <c r="B7" t="s">
        <v>72</v>
      </c>
      <c r="C7" t="s">
        <v>67</v>
      </c>
      <c r="D7" s="11">
        <v>1.8</v>
      </c>
      <c r="E7" t="s">
        <v>43</v>
      </c>
      <c r="F7" t="s">
        <v>49</v>
      </c>
    </row>
    <row r="8">
      <c r="A8">
        <v>1</v>
      </c>
      <c r="B8" t="s">
        <v>73</v>
      </c>
      <c r="C8" t="s">
        <v>67</v>
      </c>
      <c r="D8" s="11">
        <v>0.06</v>
      </c>
      <c r="E8" t="s">
        <v>37</v>
      </c>
      <c r="F8" t="s">
        <v>36</v>
      </c>
    </row>
    <row r="9">
      <c r="A9">
        <v>1</v>
      </c>
      <c r="B9" t="s">
        <v>74</v>
      </c>
      <c r="C9" t="s">
        <v>67</v>
      </c>
      <c r="D9" s="11">
        <v>0.06</v>
      </c>
      <c r="E9" t="s">
        <v>43</v>
      </c>
      <c r="F9" t="s">
        <v>55</v>
      </c>
    </row>
    <row r="10">
      <c r="A10">
        <v>1</v>
      </c>
      <c r="B10" t="s">
        <v>75</v>
      </c>
      <c r="C10" t="s">
        <v>67</v>
      </c>
      <c r="D10" s="11">
        <v>0.15</v>
      </c>
      <c r="E10" t="s">
        <v>43</v>
      </c>
      <c r="F10" t="s">
        <v>42</v>
      </c>
    </row>
    <row r="11">
      <c r="A11">
        <v>1</v>
      </c>
      <c r="B11" t="s">
        <v>76</v>
      </c>
      <c r="C11" t="s">
        <v>67</v>
      </c>
      <c r="D11" s="11">
        <v>0.75</v>
      </c>
      <c r="E11" t="s">
        <v>43</v>
      </c>
      <c r="F11" t="s">
        <v>46</v>
      </c>
    </row>
    <row r="12">
      <c r="A12">
        <v>1</v>
      </c>
      <c r="B12" t="s">
        <v>77</v>
      </c>
      <c r="C12" t="s">
        <v>67</v>
      </c>
      <c r="D12" s="11">
        <v>0.1</v>
      </c>
      <c r="E12" t="s">
        <v>37</v>
      </c>
      <c r="F12" t="s">
        <v>36</v>
      </c>
    </row>
    <row r="13">
      <c r="A13">
        <v>1</v>
      </c>
      <c r="B13" t="s">
        <v>66</v>
      </c>
      <c r="C13" t="s">
        <v>67</v>
      </c>
      <c r="D13" s="11">
        <v>0.25</v>
      </c>
      <c r="E13" t="s">
        <v>43</v>
      </c>
      <c r="F13"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4"/>
      <c r="F3"/>
    </row>
    <row r="4">
      <c r="A4" t="s">
        <v>2</v>
      </c>
      <c r="B4">
        <v>3</v>
      </c>
      <c r="C4"/>
      <c r="D4" t="inlineStr" s="14">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4"/>
      <c r="F4"/>
    </row>
    <row r="5">
      <c r="A5" t="s">
        <v>2</v>
      </c>
      <c r="B5">
        <v>4</v>
      </c>
      <c r="C5"/>
      <c r="D5" t="s" s="14">
        <v>84</v>
      </c>
      <c r="E5" t="s" s="14"/>
      <c r="F5"/>
    </row>
    <row r="6">
      <c r="A6" t="s">
        <v>2</v>
      </c>
      <c r="B6">
        <v>5</v>
      </c>
      <c r="C6"/>
      <c r="D6" t="inlineStr" s="14">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4"/>
      <c r="F6"/>
    </row>
    <row r="7">
      <c r="A7" t="s">
        <v>2</v>
      </c>
      <c r="B7">
        <v>6</v>
      </c>
      <c r="C7"/>
      <c r="D7" t="s" s="14">
        <v>85</v>
      </c>
      <c r="E7" t="s" s="14"/>
      <c r="F7"/>
    </row>
    <row r="8">
      <c r="A8" t="s">
        <v>2</v>
      </c>
      <c r="B8">
        <v>7</v>
      </c>
      <c r="C8"/>
      <c r="D8" t="s" s="14">
        <v>86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5">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6">
        <v>88</v>
      </c>
      <c r="B4"/>
      <c r="C4"/>
      <c r="D4"/>
    </row>
    <row r="5">
      <c r="A5" t="s" s="17">
        <v>89</v>
      </c>
      <c r="B5" t="str" s="14">
        <f>Procedure!D2</f>
        <v>Mise en place du poste de travail — Vérifier les D.L.C., peser les denrées, sélectionner le matériel nécessaire. Laver et désinfecter le matériel et le poste de travail en suivant les protocoles.</v>
      </c>
      <c r="C5"/>
      <c r="D5"/>
    </row>
    <row r="6">
      <c r="A6" t="s" s="17">
        <v>90</v>
      </c>
      <c r="B6" t="str" s="14">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11">
        <f>Besoins!E11</f>
        <v>0.75</v>
      </c>
      <c r="D7" t="str">
        <f>Besoins!F11</f>
        <v>kg</v>
      </c>
    </row>
    <row r="8">
      <c r="A8"/>
      <c r="B8" t="str">
        <f>Besoins!B9</f>
        <v>Rhum ambré de cuisine (baba)</v>
      </c>
      <c r="C8" s="11">
        <f>Besoins!E9</f>
        <v>0.1</v>
      </c>
      <c r="D8" t="str">
        <f>Besoins!F9</f>
        <v>lt</v>
      </c>
    </row>
    <row r="9">
      <c r="A9"/>
      <c r="B9" t="s">
        <v>91</v>
      </c>
      <c r="C9" s="11">
        <f>'Besoins'!$B$2*0.25</f>
        <v>0.25</v>
      </c>
      <c r="D9" t="s">
        <v>43</v>
      </c>
    </row>
    <row r="10">
      <c r="A10" t="s" s="17">
        <v>92</v>
      </c>
      <c r="B10" t="str" s="14">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91</v>
      </c>
      <c r="C11" s="11">
        <f>'Besoins'!$B$2*1.8</f>
        <v>1.8</v>
      </c>
      <c r="D11" t="s">
        <v>43</v>
      </c>
    </row>
    <row r="12">
      <c r="A12"/>
      <c r="B12" t="str">
        <f>Besoins!B15</f>
        <v>Sucre blanc cristal sac 25 kg</v>
      </c>
      <c r="C12" s="11">
        <f>Besoins!E15</f>
        <v>1.8</v>
      </c>
      <c r="D12" t="str">
        <f>Besoins!F15</f>
        <v>kg</v>
      </c>
    </row>
    <row r="13">
      <c r="A13"/>
      <c r="B13" t="s">
        <v>93</v>
      </c>
      <c r="C13" s="11">
        <f>'Besoins'!$B$2*1.5</f>
        <v>1.5</v>
      </c>
      <c r="D13" t="s">
        <v>37</v>
      </c>
    </row>
    <row r="14">
      <c r="A14"/>
      <c r="B14" t="str">
        <f>Besoins!B12</f>
        <v>Farine de blé T55</v>
      </c>
      <c r="C14" s="11">
        <f>Besoins!E12</f>
        <v>1.8</v>
      </c>
      <c r="D14" t="str">
        <f>Besoins!F12</f>
        <v>kg</v>
      </c>
    </row>
    <row r="15">
      <c r="A15"/>
      <c r="B15" t="str">
        <f>Besoins!B8</f>
        <v>Extrait de vanille alcoolisé</v>
      </c>
      <c r="C15" s="11">
        <f>Besoins!E8</f>
        <v>0.06</v>
      </c>
      <c r="D15" t="str">
        <f>Besoins!F8</f>
        <v>lt</v>
      </c>
    </row>
    <row r="16">
      <c r="A16"/>
      <c r="B16" t="str">
        <f>Besoins!B14</f>
        <v>Levure chimique (poudre à lever)</v>
      </c>
      <c r="C16" s="11">
        <f>Besoins!E14</f>
        <v>0.06</v>
      </c>
      <c r="D16" t="str">
        <f>Besoins!F14</f>
        <v>kg</v>
      </c>
    </row>
    <row r="17">
      <c r="A17"/>
      <c r="B17" t="str">
        <f>Besoins!B10</f>
        <v>Poudre de cacao 10-12% MG</v>
      </c>
      <c r="C17" s="11">
        <f>Besoins!E10</f>
        <v>0.15</v>
      </c>
      <c r="D17" t="str">
        <f>Besoins!F10</f>
        <v>kg</v>
      </c>
    </row>
    <row r="18">
      <c r="A18" t="s" s="17">
        <v>94</v>
      </c>
      <c r="B18" t="str" s="14">
        <f>Procedure!D5</f>
        <v>Garnir les moules — Garnir les moules ou les bacs aux 3/4 en alternant les deux pâtes pour l'effet marbré.</v>
      </c>
      <c r="C18"/>
      <c r="D18"/>
    </row>
    <row r="19">
      <c r="A19" t="s" s="17">
        <v>95</v>
      </c>
      <c r="B19" t="str" s="14">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7">
        <v>96</v>
      </c>
      <c r="B20" t="str" s="14">
        <f>Procedure!D7</f>
        <v>Servir — Trancher les gâteaux et servir les parts avec une crème, un yaourt, etc.</v>
      </c>
      <c r="C20"/>
      <c r="D20"/>
    </row>
    <row r="21">
      <c r="A21" t="s" s="17">
        <v>97</v>
      </c>
      <c r="B21" t="str" s="14">
        <f>Procedure!D8</f>
        <v>Commentaires — Pour faciliter le tranchage, cuire les gâteaux la veille ; pour garder leur moelleux, les envelopper de film alimentaire.</v>
      </c>
      <c r="C21"/>
      <c r="D21"/>
    </row>
    <row r="22">
      <c r="A22"/>
      <c r="B22"/>
      <c r="C22"/>
      <c r="D22"/>
    </row>
    <row r="23">
      <c r="A23" t="s" s="18">
        <v>21</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2026-09-28T08:30:32Z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2026-09-28T08:30:32Z</dcterms:modified>
  <cp:revision>1</cp:revision>
</cp:coreProperties>
</file>