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<sst xmlns="http://schemas.openxmlformats.org/spreadsheetml/2006/main" count="86" uniqueCount="86">
  <si>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</si>
  <si>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</si>
  <si>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GÂTEAU AU MIEL</t>
  </si>
  <si>
    <t>Code</t>
  </si>
  <si>
    <t>GRO_CDC_232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</si>
  <si>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</si>
  <si>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</si>
  <si>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</si>
  <si>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</si>
  <si>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</si>
  <si>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</si>
  <si>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</si>
  <si>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</si>
  <si>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</si>
  <si>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</si>
  <si>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</si>
  <si>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</si>
  <si>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</si>
  <si>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</si>
  <si>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</si>
  <si>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11:23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</si>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</sst>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23.152</v>
      </c>
    </row>
    <row r="12">
      <c r="A12" t="s" s="3">
        <v>16</v>
      </c>
      <c r="B12" s="4">
        <v>0.23152</v>
      </c>
    </row>
    <row r="13">
      <c r="A13"/>
      <c r="B13"/>
    </row>
    <row r="14">
      <c r="A14" t="s" s="5">
        <v>17</v>
      </c>
      <c r="B14" t="s" s="5">
        <v>14</v>
      </c>
    </row>
    <row r="15">
      <c r="A15" t="s" s="5">
        <v>18</v>
      </c>
      <c r="B15" s="6">
        <v>23.152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1.5</v>
      </c>
      <c r="E8" s="11">
        <f>D8*$B$2</f>
        <v>1.5</v>
      </c>
      <c r="F8" t="s">
        <v>37</v>
      </c>
      <c r="G8" s="4">
        <f>E8*0.56</f>
        <v>0.84</v>
      </c>
    </row>
    <row r="9">
      <c r="A9" t="s">
        <v>38</v>
      </c>
      <c r="B9" t="s">
        <v>39</v>
      </c>
      <c r="C9" t="s">
        <v>40</v>
      </c>
      <c r="D9" s="9">
        <v>1.75</v>
      </c>
      <c r="E9" s="11">
        <f>D9*$B$2</f>
        <v>1.75</v>
      </c>
      <c r="F9" t="s">
        <v>37</v>
      </c>
      <c r="G9" s="4">
        <f>E9*5.2</f>
        <v>9.1</v>
      </c>
    </row>
    <row r="10">
      <c r="A10" t="s">
        <v>41</v>
      </c>
      <c r="B10" t="s">
        <v>42</v>
      </c>
      <c r="C10" t="s">
        <v>43</v>
      </c>
      <c r="D10" s="9">
        <v>0.035</v>
      </c>
      <c r="E10" s="11">
        <f>D10*$B$2</f>
        <v>0.035</v>
      </c>
      <c r="F10" t="s">
        <v>37</v>
      </c>
      <c r="G10" s="4">
        <f>E10*4.2</f>
        <v>0.147</v>
      </c>
    </row>
    <row r="11">
      <c r="A11" t="s">
        <v>44</v>
      </c>
      <c r="B11" t="s">
        <v>45</v>
      </c>
      <c r="C11" t="s">
        <v>46</v>
      </c>
      <c r="D11" s="9">
        <v>0.75</v>
      </c>
      <c r="E11" s="11">
        <f>D11*$B$2</f>
        <v>0.75</v>
      </c>
      <c r="F11" t="s">
        <v>37</v>
      </c>
      <c r="G11" s="4">
        <f>E11*5.8</f>
        <v>4.35</v>
      </c>
    </row>
    <row r="12">
      <c r="A12" t="s">
        <v>47</v>
      </c>
      <c r="B12" t="s">
        <v>48</v>
      </c>
      <c r="C12" t="s">
        <v>46</v>
      </c>
      <c r="D12" s="9">
        <v>0.75</v>
      </c>
      <c r="E12" s="11">
        <f>D12*$B$2</f>
        <v>0.75</v>
      </c>
      <c r="F12" t="s">
        <v>37</v>
      </c>
      <c r="G12" s="4">
        <f>E12*0.82</f>
        <v>0.615</v>
      </c>
    </row>
    <row r="13">
      <c r="A13"/>
      <c r="B13"/>
      <c r="C13"/>
      <c r="D13"/>
      <c r="E13"/>
      <c r="F13" t="s" s="3">
        <v>49</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1.5</v>
      </c>
      <c r="E3" t="s">
        <v>37</v>
      </c>
      <c r="F3" t="s">
        <v>36</v>
      </c>
    </row>
    <row r="4">
      <c r="A4">
        <v>1</v>
      </c>
      <c r="B4" t="s">
        <v>58</v>
      </c>
      <c r="C4" t="s">
        <v>57</v>
      </c>
      <c r="D4" s="11">
        <v>0.75</v>
      </c>
      <c r="E4" t="s">
        <v>37</v>
      </c>
      <c r="F4" t="s">
        <v>46</v>
      </c>
    </row>
    <row r="5">
      <c r="A5">
        <v>1</v>
      </c>
      <c r="B5" t="s">
        <v>59</v>
      </c>
      <c r="C5" t="s">
        <v>57</v>
      </c>
      <c r="D5" s="11">
        <v>1.5</v>
      </c>
      <c r="E5" t="s">
        <v>37</v>
      </c>
      <c r="F5" t="s">
        <v>40</v>
      </c>
    </row>
    <row r="6">
      <c r="A6">
        <v>1</v>
      </c>
      <c r="B6" t="s">
        <v>59</v>
      </c>
      <c r="C6" t="s">
        <v>57</v>
      </c>
      <c r="D6" s="11">
        <v>0.25</v>
      </c>
      <c r="E6" t="s">
        <v>37</v>
      </c>
      <c r="F6" t="s">
        <v>40</v>
      </c>
    </row>
    <row r="7">
      <c r="A7">
        <v>1</v>
      </c>
      <c r="B7" t="s">
        <v>60</v>
      </c>
      <c r="C7" t="s">
        <v>57</v>
      </c>
      <c r="D7" s="11">
        <v>0.75</v>
      </c>
      <c r="E7" t="s">
        <v>37</v>
      </c>
      <c r="F7" t="s">
        <v>46</v>
      </c>
    </row>
    <row r="8">
      <c r="A8">
        <v>1</v>
      </c>
      <c r="B8" t="s">
        <v>61</v>
      </c>
      <c r="C8" t="s">
        <v>54</v>
      </c>
      <c r="D8" s="11">
        <v>30</v>
      </c>
      <c r="E8" t="s">
        <v>24</v>
      </c>
      <c r="F8" t="s">
        <v>62</v>
      </c>
    </row>
    <row r="9">
      <c r="A9">
        <v>2</v>
      </c>
      <c r="B9" t="s">
        <v>63</v>
      </c>
      <c r="C9" t="s">
        <v>54</v>
      </c>
      <c r="D9" s="11">
        <v>1.65</v>
      </c>
      <c r="E9" t="s">
        <v>64</v>
      </c>
      <c r="F9" t="s">
        <v>62</v>
      </c>
    </row>
    <row r="10">
      <c r="A10">
        <v>3</v>
      </c>
      <c r="B10" t="s">
        <v>65</v>
      </c>
      <c r="C10" t="s">
        <v>57</v>
      </c>
      <c r="D10" s="11">
        <v>30</v>
      </c>
      <c r="E10" t="s">
        <v>24</v>
      </c>
      <c r="F10" t="s">
        <v>33</v>
      </c>
    </row>
    <row r="11">
      <c r="A11">
        <v>1</v>
      </c>
      <c r="B11" t="s">
        <v>66</v>
      </c>
      <c r="C11" t="s">
        <v>57</v>
      </c>
      <c r="D11" s="11">
        <v>0.035</v>
      </c>
      <c r="E11" t="s">
        <v>37</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73</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74</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Besoins!B8</f>
        <v>Farine de blé T55</v>
      </c>
      <c r="C7" s="11">
        <f>Besoins!E8</f>
        <v>1.5</v>
      </c>
      <c r="D7" t="str">
        <f>Besoins!F8</f>
        <v>kg</v>
      </c>
    </row>
    <row r="8">
      <c r="A8"/>
      <c r="B8" t="s">
        <v>79</v>
      </c>
      <c r="C8" s="11">
        <f>'Besoins'!$B$2*0.25</f>
        <v>0.25</v>
      </c>
      <c r="D8" t="s">
        <v>37</v>
      </c>
    </row>
    <row r="9">
      <c r="A9"/>
      <c r="B9" t="s">
        <v>80</v>
      </c>
      <c r="C9" s="11">
        <f>'Besoins'!$B$2*30</f>
        <v>30</v>
      </c>
      <c r="D9" t="s">
        <v>24</v>
      </c>
    </row>
    <row r="10">
      <c r="A10"/>
      <c r="B10" t="str">
        <f>Besoins!B10</f>
        <v>Levure chimique (poudre à lever)</v>
      </c>
      <c r="C10" s="11">
        <f>Besoins!E10</f>
        <v>0.035</v>
      </c>
      <c r="D10" t="str">
        <f>Besoins!F10</f>
        <v>kg</v>
      </c>
    </row>
    <row r="11">
      <c r="A11" t="s" s="17">
        <v>81</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79</v>
      </c>
      <c r="C13" s="11">
        <f>'Besoins'!$B$2*1.5</f>
        <v>1.5</v>
      </c>
      <c r="D13" t="s">
        <v>37</v>
      </c>
    </row>
    <row r="14">
      <c r="A14"/>
      <c r="B14" t="str">
        <f>Besoins!B11</f>
        <v>Miel toutes fleurs vrac</v>
      </c>
      <c r="C14" s="11">
        <f>Besoins!E11</f>
        <v>0.75</v>
      </c>
      <c r="D14" t="str">
        <f>Besoins!F11</f>
        <v>kg</v>
      </c>
    </row>
    <row r="15">
      <c r="A15" t="s" s="17">
        <v>82</v>
      </c>
      <c r="B15" t="str" s="14">
        <f>Procedure!D5</f>
        <v>Garnir les moules — Garnir les moules aux 3/4, pousser la pâte dans les angles et égaliser la surface.</v>
      </c>
      <c r="C15"/>
      <c r="D15"/>
    </row>
    <row r="16">
      <c r="A16" t="s" s="17">
        <v>83</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84</v>
      </c>
      <c r="B17" t="str" s="14">
        <f>Procedure!D7</f>
        <v>Démouler — Dès la sortie du four, démouler les gâteaux sur des grilles. Attendre le refroidissement pour trancher.</v>
      </c>
      <c r="C17"/>
      <c r="D17"/>
    </row>
    <row r="18">
      <c r="A18" t="s" s="17">
        <v>85</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21</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2026-09-28T09:23:08Z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2026-09-28T09:23:08Z</dcterms:modified>
  <cp:revision>1</cp:revision>
</cp:coreProperties>
</file>