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<sst xmlns="http://schemas.openxmlformats.org/spreadsheetml/2006/main" count="101" uniqueCount="101">
  <si>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</si>
  <si>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</si>
  <si>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COMPOTE DE POMMES À L'ANCIENNE ET AUX ÉPICES</t>
  </si>
  <si>
    <t>Code</t>
  </si>
  <si>
    <t>GRO_CDC_250A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</si>
  <si>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</si>
  <si>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</si>
  <si>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</si>
  <si>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</si>
  <si>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</si>
  <si>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</si>
  <si>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</si>
  <si>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</si>
  <si>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</si>
  <si>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</si>
  <si>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</si>
  <si>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</si>
  <si>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</si>
  <si>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</si>
  <si>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</si>
  <si>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</si>
  <si>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</si>
  <si>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</si>
  <si>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</si>
  <si>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</si>
  <si>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</si>
  <si>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</si>
  <si>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</si>
  <si>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</si>
  <si>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</si>
  <si>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</si>
  <si>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</si>
  <si>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</si>
  <si>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</si>
  <si>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</si>
  <si>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</si>
  <si>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</si>
  <si>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</si>
  <si>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</si>
  <si>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</si>
  <si>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</si>
  <si>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</si>
  <si>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</si>
  <si>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</si>
  <si>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GINGEMBRE-FRAIS</t>
  </si>
  <si>
    <t>Gingembre frais rape</t>
  </si>
  <si>
    <t>Épicerie</t>
  </si>
  <si>
    <t>PF-PULCO-CITVERT</t>
  </si>
  <si>
    <t>Pulco citron vert sans sucre ajoute</t>
  </si>
  <si>
    <t>Assaisonnements et corps gras</t>
  </si>
  <si>
    <t>u</t>
  </si>
  <si>
    <t>COING-FRAIS</t>
  </si>
  <si>
    <t>Coing frais</t>
  </si>
  <si>
    <t>Fruits à pépins (pomme, poire)</t>
  </si>
  <si>
    <t>RAISIN-SEC-NO</t>
  </si>
  <si>
    <t>Raisins secs noirs (Corinthe)</t>
  </si>
  <si>
    <t>Fruits séchés et confits</t>
  </si>
  <si>
    <t>RNM57234166</t>
  </si>
  <si>
    <t>POMME Reinette grise du Canada France cat.I 136/200g caisse</t>
  </si>
  <si>
    <t>Légumes</t>
  </si>
  <si>
    <t>SUC-BLANC</t>
  </si>
  <si>
    <t>Sucre blanc cristal sac 25 kg</t>
  </si>
  <si>
    <t>Sucres et édulcorants</t>
  </si>
  <si>
    <t>Total</t>
  </si>
  <si>
    <t>Niveau</t>
  </si>
  <si>
    <t>Composant</t>
  </si>
  <si>
    <t>Type</t>
  </si>
  <si>
    <t>Quantité (pour 100 pc)</t>
  </si>
  <si>
    <t>recette</t>
  </si>
  <si>
    <t>Pâtisserie collectivité</t>
  </si>
  <si>
    <t xml:space="preserve">    ↳ POMME Reinette grise du Canada France cat.I 136/200g caisse</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</si>
  <si>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</si>
  <si>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</si>
  <si>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</si>
  <si>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</si>
  <si>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</si>
  <si>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</si>
  <si>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</si>
  <si>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</si>
  <si>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</si>
  <si>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</si>
  <si>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</si>
  <si>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</si>
  <si>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</si>
  <si>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</si>
  <si>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</si>
  <si>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</si>
  <si>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</si>
  <si>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</si>
  <si>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</si>
  <si>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</si>
  <si>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t>
  </si>
  <si>
    <t>COMPOTE DE POMMES À L'ANCIENNE ET AUX ÉPICES  GRO_CDC_250A</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</si>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</sst>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31.38309</v>
      </c>
    </row>
    <row r="12">
      <c r="A12" t="s" s="3">
        <v>16</v>
      </c>
      <c r="B12" s="4">
        <v>0.3138309</v>
      </c>
    </row>
    <row r="13">
      <c r="A13"/>
      <c r="B13"/>
    </row>
    <row r="14">
      <c r="A14" t="s" s="5">
        <v>17</v>
      </c>
      <c r="B14" t="s" s="5">
        <v>14</v>
      </c>
    </row>
    <row r="15">
      <c r="A15" t="s" s="5">
        <v>18</v>
      </c>
      <c r="B15" s="6">
        <v>31.38309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v>
      </c>
      <c r="E7" s="11">
        <f>D7*$B$2</f>
        <v>1.3</v>
      </c>
      <c r="F7" t="s">
        <v>34</v>
      </c>
      <c r="G7" s="4">
        <f>E7*0.0043</f>
        <v>0.00559</v>
      </c>
    </row>
    <row r="8">
      <c r="A8" t="s">
        <v>35</v>
      </c>
      <c r="B8" t="s">
        <v>36</v>
      </c>
      <c r="C8" t="s">
        <v>37</v>
      </c>
      <c r="D8" s="9">
        <v>0.13</v>
      </c>
      <c r="E8" s="11">
        <f>D8*$B$2</f>
        <v>0.13</v>
      </c>
      <c r="F8" t="s">
        <v>34</v>
      </c>
      <c r="G8" s="4">
        <f>E8*32</f>
        <v>4.16</v>
      </c>
    </row>
    <row r="9">
      <c r="A9" t="s">
        <v>38</v>
      </c>
      <c r="B9" t="s">
        <v>39</v>
      </c>
      <c r="C9" t="s">
        <v>37</v>
      </c>
      <c r="D9" s="9">
        <v>0.17</v>
      </c>
      <c r="E9" s="11">
        <f>D9*$B$2</f>
        <v>0.17</v>
      </c>
      <c r="F9" t="s">
        <v>34</v>
      </c>
      <c r="G9" s="4">
        <f>E9*14</f>
        <v>2.38</v>
      </c>
    </row>
    <row r="10">
      <c r="A10" t="s">
        <v>40</v>
      </c>
      <c r="B10" t="s">
        <v>41</v>
      </c>
      <c r="C10" t="s">
        <v>42</v>
      </c>
      <c r="D10" s="9">
        <v>0.009</v>
      </c>
      <c r="E10" s="11">
        <f>D10*$B$2</f>
        <v>0.009</v>
      </c>
      <c r="F10" t="s">
        <v>43</v>
      </c>
      <c r="G10" s="4">
        <f>E10*10.5</f>
        <v>0.0945</v>
      </c>
    </row>
    <row r="11">
      <c r="A11" t="s">
        <v>44</v>
      </c>
      <c r="B11" t="s">
        <v>45</v>
      </c>
      <c r="C11" t="s">
        <v>46</v>
      </c>
      <c r="D11" s="9">
        <v>0.04</v>
      </c>
      <c r="E11" s="11">
        <f>D11*$B$2</f>
        <v>0.04</v>
      </c>
      <c r="F11" t="s">
        <v>43</v>
      </c>
      <c r="G11" s="4">
        <f>E11*8</f>
        <v>0.32</v>
      </c>
    </row>
    <row r="12">
      <c r="A12" t="s">
        <v>47</v>
      </c>
      <c r="B12" t="s">
        <v>48</v>
      </c>
      <c r="C12" t="s">
        <v>49</v>
      </c>
      <c r="D12" s="9">
        <v>0.242857</v>
      </c>
      <c r="E12" s="11">
        <f>D12*$B$2</f>
        <v>0.242857</v>
      </c>
      <c r="F12" t="s">
        <v>50</v>
      </c>
      <c r="G12" s="4">
        <f>E12*0</f>
        <v>0</v>
      </c>
    </row>
    <row r="13">
      <c r="A13" t="s">
        <v>51</v>
      </c>
      <c r="B13" t="s">
        <v>52</v>
      </c>
      <c r="C13" t="s">
        <v>53</v>
      </c>
      <c r="D13" s="9">
        <v>1.7</v>
      </c>
      <c r="E13" s="11">
        <f>D13*$B$2</f>
        <v>1.7</v>
      </c>
      <c r="F13" t="s">
        <v>43</v>
      </c>
      <c r="G13" s="4">
        <f>E13*2.8</f>
        <v>4.76</v>
      </c>
    </row>
    <row r="14">
      <c r="A14" t="s">
        <v>54</v>
      </c>
      <c r="B14" t="s">
        <v>55</v>
      </c>
      <c r="C14" t="s">
        <v>56</v>
      </c>
      <c r="D14" s="9">
        <v>0.85</v>
      </c>
      <c r="E14" s="11">
        <f>D14*$B$2</f>
        <v>0.85</v>
      </c>
      <c r="F14" t="s">
        <v>43</v>
      </c>
      <c r="G14" s="4">
        <f>E14*4.5</f>
        <v>3.825</v>
      </c>
    </row>
    <row r="15">
      <c r="A15" t="s">
        <v>57</v>
      </c>
      <c r="B15" t="s">
        <v>58</v>
      </c>
      <c r="C15" t="s">
        <v>59</v>
      </c>
      <c r="D15" s="9">
        <v>10.2</v>
      </c>
      <c r="E15" s="11">
        <f>D15*$B$2</f>
        <v>10.2</v>
      </c>
      <c r="F15" t="s">
        <v>43</v>
      </c>
      <c r="G15" s="4">
        <f>E15*1.4</f>
        <v>14.28</v>
      </c>
    </row>
    <row r="16">
      <c r="A16" t="s">
        <v>60</v>
      </c>
      <c r="B16" t="s">
        <v>61</v>
      </c>
      <c r="C16" t="s">
        <v>62</v>
      </c>
      <c r="D16" s="9">
        <v>1.9</v>
      </c>
      <c r="E16" s="11">
        <f>D16*$B$2</f>
        <v>1.9</v>
      </c>
      <c r="F16" t="s">
        <v>43</v>
      </c>
      <c r="G16" s="4">
        <f>E16*0.82</f>
        <v>1.558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10.2</v>
      </c>
      <c r="E3" t="s">
        <v>43</v>
      </c>
      <c r="F3" t="s">
        <v>59</v>
      </c>
    </row>
    <row r="4">
      <c r="A4">
        <v>1</v>
      </c>
      <c r="B4" t="s">
        <v>72</v>
      </c>
      <c r="C4" t="s">
        <v>71</v>
      </c>
      <c r="D4" s="11">
        <v>1.7</v>
      </c>
      <c r="E4" t="s">
        <v>43</v>
      </c>
      <c r="F4" t="s">
        <v>53</v>
      </c>
    </row>
    <row r="5">
      <c r="A5">
        <v>1</v>
      </c>
      <c r="B5" t="s">
        <v>73</v>
      </c>
      <c r="C5" t="s">
        <v>71</v>
      </c>
      <c r="D5" s="11">
        <v>1.9</v>
      </c>
      <c r="E5" t="s">
        <v>43</v>
      </c>
      <c r="F5" t="s">
        <v>62</v>
      </c>
    </row>
    <row r="6">
      <c r="A6">
        <v>1</v>
      </c>
      <c r="B6" t="s">
        <v>74</v>
      </c>
      <c r="C6" t="s">
        <v>71</v>
      </c>
      <c r="D6" s="11">
        <v>0.04</v>
      </c>
      <c r="E6" t="s">
        <v>43</v>
      </c>
      <c r="F6" t="s">
        <v>46</v>
      </c>
    </row>
    <row r="7">
      <c r="A7">
        <v>1</v>
      </c>
      <c r="B7" t="s">
        <v>75</v>
      </c>
      <c r="C7" t="s">
        <v>71</v>
      </c>
      <c r="D7" s="11">
        <v>0.85</v>
      </c>
      <c r="E7" t="s">
        <v>43</v>
      </c>
      <c r="F7" t="s">
        <v>56</v>
      </c>
    </row>
    <row r="8">
      <c r="A8">
        <v>1</v>
      </c>
      <c r="B8" t="s">
        <v>76</v>
      </c>
      <c r="C8" t="s">
        <v>71</v>
      </c>
      <c r="D8" s="11">
        <v>0.13</v>
      </c>
      <c r="E8" t="s">
        <v>34</v>
      </c>
      <c r="F8" t="s">
        <v>37</v>
      </c>
    </row>
    <row r="9">
      <c r="A9">
        <v>1</v>
      </c>
      <c r="B9" t="s">
        <v>77</v>
      </c>
      <c r="C9" t="s">
        <v>71</v>
      </c>
      <c r="D9" s="11">
        <v>0.009</v>
      </c>
      <c r="E9" t="s">
        <v>43</v>
      </c>
      <c r="F9" t="s">
        <v>42</v>
      </c>
    </row>
    <row r="10">
      <c r="A10">
        <v>1</v>
      </c>
      <c r="B10" t="s">
        <v>78</v>
      </c>
      <c r="C10" t="s">
        <v>68</v>
      </c>
      <c r="D10" s="11">
        <v>0.17</v>
      </c>
      <c r="E10" t="s">
        <v>34</v>
      </c>
      <c r="F10" t="s">
        <v>79</v>
      </c>
    </row>
    <row r="11">
      <c r="A11">
        <v>2</v>
      </c>
      <c r="B11" t="s">
        <v>80</v>
      </c>
      <c r="C11" t="s">
        <v>71</v>
      </c>
      <c r="D11" s="11">
        <v>0.243</v>
      </c>
      <c r="E11" t="s">
        <v>50</v>
      </c>
      <c r="F11" t="s">
        <v>49</v>
      </c>
    </row>
    <row r="12">
      <c r="A12">
        <v>1</v>
      </c>
      <c r="B12" t="s">
        <v>81</v>
      </c>
      <c r="C12" t="s">
        <v>71</v>
      </c>
      <c r="D12" s="11">
        <v>0.17</v>
      </c>
      <c r="E12" t="s">
        <v>34</v>
      </c>
      <c r="F12" t="s">
        <v>37</v>
      </c>
    </row>
    <row r="13">
      <c r="A13">
        <v>1</v>
      </c>
      <c r="B13" t="s">
        <v>82</v>
      </c>
      <c r="C13" t="s">
        <v>71</v>
      </c>
      <c r="D13" s="11">
        <v>1.3</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89</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90</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"GRO_CDC_250A · GRO.DESSERTS · référence : "&amp;Besoins!B3&amp;" "&amp;Besoins!C3&amp;" · multiplicateur réglable sur la feuille ""Besoins"""</f>
        <v>GRO_CDC_250A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Besoins!B15</f>
        <v>POMME Reinette grise du Canada France cat.I 136/200g caisse</v>
      </c>
      <c r="C7" s="11">
        <f>Besoins!E15</f>
        <v>10.2</v>
      </c>
      <c r="D7" t="str">
        <f>Besoins!F15</f>
        <v>kg</v>
      </c>
    </row>
    <row r="8">
      <c r="A8"/>
      <c r="B8" t="str">
        <f>Besoins!B13</f>
        <v>Coing frais</v>
      </c>
      <c r="C8" s="11">
        <f>Besoins!E13</f>
        <v>1.7</v>
      </c>
      <c r="D8" t="str">
        <f>Besoins!F13</f>
        <v>kg</v>
      </c>
    </row>
    <row r="9">
      <c r="A9"/>
      <c r="B9" t="str">
        <f>Besoins!B11</f>
        <v>Gingembre frais rape</v>
      </c>
      <c r="C9" s="11">
        <f>Besoins!E11</f>
        <v>0.04</v>
      </c>
      <c r="D9" t="str">
        <f>Besoins!F11</f>
        <v>kg</v>
      </c>
    </row>
    <row r="10">
      <c r="A10"/>
      <c r="B10" t="str">
        <f>Besoins!B14</f>
        <v>Raisins secs noirs (Corinthe)</v>
      </c>
      <c r="C10" s="11">
        <f>Besoins!E14</f>
        <v>0.85</v>
      </c>
      <c r="D10" t="str">
        <f>Besoins!F14</f>
        <v>kg</v>
      </c>
    </row>
    <row r="11">
      <c r="A11"/>
      <c r="B11" t="s">
        <v>95</v>
      </c>
      <c r="C11" s="11">
        <f>'Besoins'!$B$2*0.17</f>
        <v>0.17</v>
      </c>
      <c r="D11" t="s">
        <v>34</v>
      </c>
    </row>
    <row r="12">
      <c r="A12"/>
      <c r="B12" t="str">
        <f>Besoins!B9</f>
        <v>Rhum ambré de cuisine (baba)</v>
      </c>
      <c r="C12" s="11">
        <f>Besoins!E9</f>
        <v>0.17</v>
      </c>
      <c r="D12" t="str">
        <f>Besoins!F9</f>
        <v>lt</v>
      </c>
    </row>
    <row r="13">
      <c r="A13" t="s" s="16">
        <v>96</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97</v>
      </c>
      <c r="B18" t="str" s="13">
        <f>Procedure!D5</f>
        <v>Marquer la cuisson de la compote — Mettre les quartiers de pommes et de coings dans le sirop. Réduire le feu et laisser compoter doucement à couvert 10 minutes environ.</v>
      </c>
      <c r="C18"/>
      <c r="D18"/>
    </row>
    <row r="19">
      <c r="A19" t="s" s="16">
        <v>98</v>
      </c>
      <c r="B19" t="str" s="13">
        <f>Procedure!D6</f>
        <v>Terminer la compote — Vérifier la cuisson : les quartiers doivent rester entiers et ne pas s'écraser. Ajouter les raisins et le rhum. Mélanger sans écraser les fruits.</v>
      </c>
      <c r="C19"/>
      <c r="D19"/>
    </row>
    <row r="20">
      <c r="A20" t="s" s="16">
        <v>99</v>
      </c>
      <c r="B20" t="str" s="13">
        <f>Procedure!D7</f>
        <v>Servir — Servir la compote avec un peu de jus de cuisson dans de petites coupelles, accompagnée d'une tranche de pain d'épices ou de génoise.</v>
      </c>
      <c r="C20"/>
      <c r="D20"/>
    </row>
    <row r="21">
      <c r="A21" t="s" s="16">
        <v>100</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2026-09-27T16:48:24Z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2026-09-27T16:48:24Z</dcterms:modified>
  <cp:revision>1</cp:revision>
</cp:coreProperties>
</file>