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<sst xmlns="http://schemas.openxmlformats.org/spreadsheetml/2006/main" count="92" uniqueCount="92">
  <si>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</si>
  <si>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</si>
  <si>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SPAGHETTI ALLA CARBONARA (ROMAINE)</t>
  </si>
  <si>
    <t>Code</t>
  </si>
  <si>
    <t>GRO_CDC_198C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</si>
  <si>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</si>
  <si>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</si>
  <si>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</si>
  <si>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</si>
  <si>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</si>
  <si>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</si>
  <si>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</si>
  <si>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</si>
  <si>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</si>
  <si>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</si>
  <si>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</si>
  <si>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</si>
  <si>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</si>
  <si>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</si>
  <si>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</si>
  <si>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</si>
  <si>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</si>
  <si>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</si>
  <si>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</si>
  <si>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</si>
  <si>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</si>
  <si>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</si>
  <si>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</si>
  <si>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</si>
  <si>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</si>
  <si>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</si>
  <si>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</si>
  <si>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</si>
  <si>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</si>
  <si>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</si>
  <si>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</si>
  <si>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</si>
  <si>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</si>
  <si>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</si>
  <si>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</si>
  <si>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</si>
  <si>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</si>
  <si>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</si>
  <si>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</si>
  <si>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</si>
  <si>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</si>
  <si>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</si>
  <si>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</si>
  <si>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</si>
  <si>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</si>
  <si>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</si>
  <si>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</si>
  <si>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</si>
  <si>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</si>
  <si>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</si>
  <si>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</si>
  <si>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</si>
  <si>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</si>
  <si>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</si>
  <si>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</si>
  <si>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</si>
  <si>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</si>
  <si>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</si>
  <si>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</si>
  <si>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</si>
  <si>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</si>
  <si>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</si>
  <si>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</si>
  <si>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</si>
  <si>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</si>
  <si>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</t>
  </si>
  <si>
    <t>Conversions oeufs et ovoproduits</t>
  </si>
  <si>
    <t xml:space="preserve">        ↳ OEUF A3 (PRIX)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</si>
  <si>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</si>
  <si>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</si>
  <si>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</si>
  <si>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</si>
  <si>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</si>
  <si>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</si>
  <si>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</si>
  <si>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</si>
  <si>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Servir — Servir aussitôt à l'assiette, parsemer du pecorino restant et d'un tour de poivre noir.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</si>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</sst>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119.70609090909</v>
      </c>
    </row>
    <row r="12">
      <c r="A12" t="s" s="3">
        <v>16</v>
      </c>
      <c r="B12" s="4">
        <v>1.1970609090909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119.70609090909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18.181818</v>
      </c>
      <c r="E7" s="11">
        <f>D7*$B$2</f>
        <v>18.181818</v>
      </c>
      <c r="F7" t="s">
        <v>24</v>
      </c>
      <c r="G7" s="4">
        <f>E7*0.2700000027</f>
        <v>4.909091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E9*19</f>
        <v>57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41</v>
      </c>
      <c r="G10" s="4">
        <f>E10*13.2</f>
        <v>0.792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41</v>
      </c>
      <c r="G11" s="4">
        <f>E11*17.5</f>
        <v>35</v>
      </c>
    </row>
    <row r="12">
      <c r="A12" t="s">
        <v>48</v>
      </c>
      <c r="B12" t="s">
        <v>49</v>
      </c>
      <c r="C12" t="s">
        <v>50</v>
      </c>
      <c r="D12" s="9">
        <v>1.8</v>
      </c>
      <c r="E12" s="11">
        <f>D12*$B$2</f>
        <v>1.8</v>
      </c>
      <c r="F12" t="s">
        <v>41</v>
      </c>
      <c r="G12" s="4">
        <f>E12*5.8</f>
        <v>10.44</v>
      </c>
    </row>
    <row r="13">
      <c r="A13" t="s">
        <v>51</v>
      </c>
      <c r="B13" t="s">
        <v>52</v>
      </c>
      <c r="C13" t="s">
        <v>53</v>
      </c>
      <c r="D13" s="9">
        <v>9</v>
      </c>
      <c r="E13" s="11">
        <f>D13*$B$2</f>
        <v>9</v>
      </c>
      <c r="F13" t="s">
        <v>41</v>
      </c>
      <c r="G13" s="4">
        <f>E13*1.2</f>
        <v>10.8</v>
      </c>
    </row>
    <row r="14">
      <c r="A14" t="s">
        <v>54</v>
      </c>
      <c r="B14" t="s">
        <v>55</v>
      </c>
      <c r="C14" t="s">
        <v>56</v>
      </c>
      <c r="D14" s="9">
        <v>0.9</v>
      </c>
      <c r="E14" s="11">
        <f>D14*$B$2</f>
        <v>0.9</v>
      </c>
      <c r="F14" t="s">
        <v>41</v>
      </c>
      <c r="G14" s="4">
        <f>E14*0.42</f>
        <v>0.378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24</v>
      </c>
      <c r="F2" t="s">
        <v>63</v>
      </c>
    </row>
    <row r="3">
      <c r="A3">
        <v>1</v>
      </c>
      <c r="B3" t="s">
        <v>64</v>
      </c>
      <c r="C3" t="s">
        <v>65</v>
      </c>
      <c r="D3" s="11">
        <v>9</v>
      </c>
      <c r="E3" t="s">
        <v>41</v>
      </c>
      <c r="F3" t="s">
        <v>53</v>
      </c>
    </row>
    <row r="4">
      <c r="A4">
        <v>1</v>
      </c>
      <c r="B4" t="s">
        <v>66</v>
      </c>
      <c r="C4" t="s">
        <v>65</v>
      </c>
      <c r="D4" s="11">
        <v>90</v>
      </c>
      <c r="E4" t="s">
        <v>37</v>
      </c>
      <c r="F4" t="s">
        <v>36</v>
      </c>
    </row>
    <row r="5">
      <c r="A5">
        <v>1</v>
      </c>
      <c r="B5" t="s">
        <v>67</v>
      </c>
      <c r="C5" t="s">
        <v>65</v>
      </c>
      <c r="D5" s="11">
        <v>0.9</v>
      </c>
      <c r="E5" t="s">
        <v>41</v>
      </c>
      <c r="F5" t="s">
        <v>56</v>
      </c>
    </row>
    <row r="6">
      <c r="A6">
        <v>1</v>
      </c>
      <c r="B6" t="s">
        <v>68</v>
      </c>
      <c r="C6" t="s">
        <v>65</v>
      </c>
      <c r="D6" s="11">
        <v>3</v>
      </c>
      <c r="E6" t="s">
        <v>41</v>
      </c>
      <c r="F6" t="s">
        <v>40</v>
      </c>
    </row>
    <row r="7">
      <c r="A7">
        <v>1</v>
      </c>
      <c r="B7" t="s">
        <v>69</v>
      </c>
      <c r="C7" t="s">
        <v>65</v>
      </c>
      <c r="D7" s="11">
        <v>1.8</v>
      </c>
      <c r="E7" t="s">
        <v>41</v>
      </c>
      <c r="F7" t="s">
        <v>50</v>
      </c>
    </row>
    <row r="8">
      <c r="A8">
        <v>1</v>
      </c>
      <c r="B8" t="s">
        <v>70</v>
      </c>
      <c r="C8" t="s">
        <v>62</v>
      </c>
      <c r="D8" s="11">
        <v>1</v>
      </c>
      <c r="E8" t="s">
        <v>37</v>
      </c>
      <c r="F8" t="s">
        <v>71</v>
      </c>
    </row>
    <row r="9">
      <c r="A9">
        <v>2</v>
      </c>
      <c r="B9" t="s">
        <v>72</v>
      </c>
      <c r="C9" t="s">
        <v>65</v>
      </c>
      <c r="D9" s="11">
        <v>18.182</v>
      </c>
      <c r="E9" t="s">
        <v>24</v>
      </c>
      <c r="F9" t="s">
        <v>33</v>
      </c>
    </row>
    <row r="10">
      <c r="A10">
        <v>1</v>
      </c>
      <c r="B10" t="s">
        <v>73</v>
      </c>
      <c r="C10" t="s">
        <v>65</v>
      </c>
      <c r="D10" s="11">
        <v>2</v>
      </c>
      <c r="E10" t="s">
        <v>41</v>
      </c>
      <c r="F10" t="s">
        <v>47</v>
      </c>
    </row>
    <row r="11">
      <c r="A11">
        <v>1</v>
      </c>
      <c r="B11" t="s">
        <v>74</v>
      </c>
      <c r="C11" t="s">
        <v>65</v>
      </c>
      <c r="D11" s="11">
        <v>0.06</v>
      </c>
      <c r="E11" t="s">
        <v>41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85</v>
      </c>
      <c r="B6" t="str" s="14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Besoins!B9</f>
        <v>Guanciale (joue de porc séchée, italienne)</v>
      </c>
      <c r="C7" s="11">
        <f>Besoins!E9</f>
        <v>3</v>
      </c>
      <c r="D7" t="str">
        <f>Besoins!F9</f>
        <v>kg</v>
      </c>
    </row>
    <row r="8">
      <c r="A8"/>
      <c r="B8" t="str">
        <f>Besoins!B12</f>
        <v>Jaune d'oeuf liquide pasteurisé</v>
      </c>
      <c r="C8" s="11">
        <f>Besoins!E12</f>
        <v>1.8</v>
      </c>
      <c r="D8" t="str">
        <f>Besoins!F12</f>
        <v>kg</v>
      </c>
    </row>
    <row r="9">
      <c r="A9"/>
      <c r="B9" t="s">
        <v>86</v>
      </c>
      <c r="C9" s="11">
        <f>'Besoins'!$B$2*1</f>
        <v>1</v>
      </c>
      <c r="D9" t="s">
        <v>37</v>
      </c>
    </row>
    <row r="10">
      <c r="A10"/>
      <c r="B10" t="str">
        <f>Besoins!B11</f>
        <v>Pecorino romano DOP (brebis, à râper)</v>
      </c>
      <c r="C10" s="11">
        <f>Besoins!E11</f>
        <v>2</v>
      </c>
      <c r="D10" t="str">
        <f>Besoins!F11</f>
        <v>kg</v>
      </c>
    </row>
    <row r="11">
      <c r="A11"/>
      <c r="B11" t="str">
        <f>Besoins!B10</f>
        <v>Poivre noir mignonnette (concassé)</v>
      </c>
      <c r="C11" s="11">
        <f>Besoins!E10</f>
        <v>0.06</v>
      </c>
      <c r="D11" t="str">
        <f>Besoins!F10</f>
        <v>kg</v>
      </c>
    </row>
    <row r="12">
      <c r="A12" t="s" s="17">
        <v>87</v>
      </c>
      <c r="B12" t="str" s="14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7">
        <v>88</v>
      </c>
      <c r="B13" t="str" s="14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11">
        <f>Besoins!E13</f>
        <v>9</v>
      </c>
      <c r="D14" t="str">
        <f>Besoins!F13</f>
        <v>kg</v>
      </c>
    </row>
    <row r="15">
      <c r="A15"/>
      <c r="B15" t="str">
        <f>Besoins!B8</f>
        <v>Eau (robinet - moy. France 2026)</v>
      </c>
      <c r="C15" s="11">
        <f>Besoins!E8</f>
        <v>90</v>
      </c>
      <c r="D15" t="str">
        <f>Besoins!F8</f>
        <v>lt</v>
      </c>
    </row>
    <row r="16">
      <c r="A16"/>
      <c r="B16" t="str">
        <f>Besoins!B14</f>
        <v>Gros sel de mer</v>
      </c>
      <c r="C16" s="11">
        <f>Besoins!E14</f>
        <v>0.9</v>
      </c>
      <c r="D16" t="str">
        <f>Besoins!F14</f>
        <v>kg</v>
      </c>
    </row>
    <row r="17">
      <c r="A17" t="s" s="17">
        <v>89</v>
      </c>
      <c r="B17" t="str" s="14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7">
        <v>90</v>
      </c>
      <c r="B18" t="str" s="14">
        <f>Procedure!D7</f>
        <v>Servir — Servir aussitôt à l'assiette, parsemer du pecorino restant et d'un tour de poivre noir.</v>
      </c>
      <c r="C18"/>
      <c r="D18"/>
    </row>
    <row r="19">
      <c r="A19" t="s" s="17">
        <v>91</v>
      </c>
      <c r="B19" t="str" s="14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2026-09-27T16:45:09Z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2026-09-27T16:45:09Z</dcterms:modified>
  <cp:revision>1</cp:revision>
</cp:coreProperties>
</file>