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RISOTTO PIÉMONTAISE AU RIZ ROND" sheetId="1" r:id="rId1"/>
    <sheet name="RISOTTO AU RIZ ROND (TRADITION " sheetId="2" r:id="rId2"/>
    <sheet name="Fond de volaille reconstitue (c" sheetId="3" r:id="rId3"/>
  </sheets>
</workbook>
</file>

<file path=xl/sharedStrings.xml><?xml version="1.0" encoding="utf-8"?>
<sst xmlns="http://schemas.openxmlformats.org/spreadsheetml/2006/main" count="39" uniqueCount="39">
  <si>
    <t>RISOTTO PIÉMONTAISE AU RIZ ROND</t>
  </si>
  <si>
    <t>Annotations</t>
  </si>
  <si>
    <t>Quantité souhaitée</t>
  </si>
  <si>
    <t>pc</t>
  </si>
  <si>
    <t>référence : 100 pc</t>
  </si>
  <si>
    <t>RISOTTO PIÉMONTAISE AU RIZ ROND  GRO_CDC_190CP</t>
  </si>
  <si>
    <t>Ingrédients</t>
  </si>
  <si>
    <t xml:space="preserve">    RISOTTO AU RIZ ROND (TRADITION ITALIENNE) — voir l'onglet "RISOTTO AU RIZ ROND (TRADITION "</t>
  </si>
  <si>
    <t xml:space="preserve">    CHAMPIGNON DE PARIS Pologne pied coupé cat.I plateau</t>
  </si>
  <si>
    <t>kg</t>
  </si>
  <si>
    <t xml:space="preserve">    Jambon en cubes</t>
  </si>
  <si>
    <t xml:space="preserve">    Beurre doux 82% MG plaquette</t>
  </si>
  <si>
    <t>1.</t>
  </si>
  <si>
    <t>Préparer la garniture — Laver et tailler les champignons en quartiers, les sauter vivement au beurre et réserver. Réserver le jambon en cubes au froid.</t>
  </si>
  <si>
    <t>2.</t>
  </si>
  <si>
    <t>3.</t>
  </si>
  <si>
    <t>Servir — Servir aussitôt, en flux tendu (30 minutes maximum à + 63 °C).</t>
  </si>
  <si>
    <t>4.</t>
  </si>
  <si>
    <t>CUIS.web — Portage du CUIS Clipper de 1992 par Palika &amp; Bernard Vandendaele (créateur du moteur récursif d'origine)</t>
  </si>
  <si>
    <t>RISOTTO AU RIZ ROND (TRADITION ITALIENNE)</t>
  </si>
  <si>
    <t>Quantité totale à produire (cumulée)</t>
  </si>
  <si>
    <t>référence : 100 pc — lot unique couvrant tous les usages</t>
  </si>
  <si>
    <t>RISOTTO AU RIZ ROND (TRADITION ITALIENNE)  GRO_CDC_190C</t>
  </si>
  <si>
    <t xml:space="preserve">    Riz rond (risotto)</t>
  </si>
  <si>
    <t xml:space="preserve">    Échalotes ciselées surgelées</t>
  </si>
  <si>
    <t xml:space="preserve">    HUILE OLIVE (L) (conv.)</t>
  </si>
  <si>
    <t>lt</t>
  </si>
  <si>
    <t xml:space="preserve">    Vin blanc sec de cuisson</t>
  </si>
  <si>
    <t xml:space="preserve">    Fond de volaille reconstitue (collectivite) — voir l'onglet "Fond de volaille reconstitue (c"</t>
  </si>
  <si>
    <t xml:space="preserve">    Parmesan râpé (Parmigiano)</t>
  </si>
  <si>
    <t xml:space="preserve">    Poivre noir moulu</t>
  </si>
  <si>
    <t>5.</t>
  </si>
  <si>
    <t>6.</t>
  </si>
  <si>
    <t>Fond de volaille reconstitue (collectivite)</t>
  </si>
  <si>
    <t>référence : 1 lt — lot unique couvrant tous les usages</t>
  </si>
  <si>
    <t>Fond de volaille reconstitue (collectivite)  GRO-FOND-VOLAIL</t>
  </si>
  <si>
    <t xml:space="preserve">    Eau (robinet - moy. France 2026)</t>
  </si>
  <si>
    <t xml:space="preserve">    Fonds Blanc de Volaille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</si>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</sst>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B2*0.016</f>
        <v>1.6</v>
      </c>
      <c r="D7" t="s">
        <v>9</v>
      </c>
      <c r="E7" t="s" s="8"/>
    </row>
    <row r="8">
      <c r="A8"/>
      <c r="B8" t="s">
        <v>10</v>
      </c>
      <c r="C8" s="10">
        <f>B2*0.012</f>
        <v>1.2</v>
      </c>
      <c r="D8" t="s">
        <v>9</v>
      </c>
      <c r="E8" t="s" s="8"/>
    </row>
    <row r="9">
      <c r="A9"/>
      <c r="B9" t="s">
        <v>11</v>
      </c>
      <c r="C9" s="10">
        <f>B2*0.0015</f>
        <v>0.15</v>
      </c>
      <c r="D9" t="s">
        <v>9</v>
      </c>
      <c r="E9" t="s" s="8"/>
    </row>
    <row r="10">
      <c r="A10"/>
      <c r="B10"/>
      <c r="C10"/>
      <c r="D10"/>
      <c r="E10" t="s" s="8"/>
    </row>
    <row r="11">
      <c r="A11" t="s" s="11">
        <v>12</v>
      </c>
      <c r="B11" t="s" s="12">
        <v>13</v>
      </c>
      <c r="C11"/>
      <c r="D11"/>
      <c r="E11" t="s" s="8"/>
    </row>
    <row r="12">
      <c r="A12"/>
      <c r="B12" t="s">
        <v>8</v>
      </c>
      <c r="C12" s="10">
        <f>B2*0.016</f>
        <v>1.6</v>
      </c>
      <c r="D12" t="s">
        <v>9</v>
      </c>
      <c r="E12" t="s" s="8"/>
    </row>
    <row r="13">
      <c r="A13"/>
      <c r="B13" t="s">
        <v>10</v>
      </c>
      <c r="C13" s="10">
        <f>B2*0.012</f>
        <v>1.2</v>
      </c>
      <c r="D13" t="s">
        <v>9</v>
      </c>
      <c r="E13" t="s" s="8"/>
    </row>
    <row r="14">
      <c r="A14"/>
      <c r="B14" t="s">
        <v>11</v>
      </c>
      <c r="C14" s="10">
        <f>B2*0.0015</f>
        <v>0.15</v>
      </c>
      <c r="D14" t="s">
        <v>9</v>
      </c>
      <c r="E14" t="s" s="8"/>
    </row>
    <row r="15">
      <c r="A15" t="s" s="11">
        <v>14</v>
      </c>
      <c r="B15" t="inlineStr" s="12">
        <is>
          <t>Confectionner le risotto piémontaise — Suivre la Fiche 190C : ajouter les champignons à mi-cuisson du riz, puis le jambon 2 minutes avant la fin, avant la mantecatura (beurre froid et parmesan hors du feu). ⚠️☢️ ATTENTION : LE BOUILLON, LE PARMESAN ET LE JAMBON SONT DÉJÀ SALÉS — NE PAS SALER ⚠️☢️</t>
        </is>
      </c>
      <c r="C15"/>
      <c r="D15"/>
      <c r="E15" t="s" s="8"/>
    </row>
    <row r="16">
      <c r="A16"/>
      <c r="B16" t="s">
        <v>7</v>
      </c>
      <c r="C16" s="10">
        <f>B2*1</f>
        <v>100</v>
      </c>
      <c r="D16" t="s">
        <v>3</v>
      </c>
      <c r="E16" t="s" s="8"/>
    </row>
    <row r="17">
      <c r="A17" t="s" s="11">
        <v>15</v>
      </c>
      <c r="B17" t="s" s="12">
        <v>16</v>
      </c>
      <c r="C17"/>
      <c r="D17"/>
      <c r="E17" t="s" s="8"/>
    </row>
    <row r="18">
      <c r="A18" t="s" s="11">
        <v>17</v>
      </c>
      <c r="B18" t="inlineStr" s="12">
        <is>
          <t>Commentaire — Dans le Piémont, les grands risottos sont au Barolo, aux cèpes ou à la truffe blanche d'Alba ; cette fiche reprend la garniture « piémontaise » du livre (champignons et jambon).</t>
        </is>
      </c>
      <c r="C18"/>
      <c r="D18"/>
      <c r="E18" t="s" s="8"/>
    </row>
    <row r="19">
      <c r="A19" t="s" s="13">
        <v>18</v>
      </c>
      <c r="B19"/>
      <c r="C19"/>
      <c r="D19"/>
      <c r="E19" t="s" s="8"/>
    </row>
  </sheetData>
  <sheetProtection sheet="1" formatRows="0" formatColumns="0"/>
  <mergeCells count="7">
    <mergeCell ref="A1:D1"/>
    <mergeCell ref="A4:D4"/>
    <mergeCell ref="B11:D11"/>
    <mergeCell ref="B15:D15"/>
    <mergeCell ref="B17:D17"/>
    <mergeCell ref="B18:D18"/>
    <mergeCell ref="A19:D19"/>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1"/>
  <cols>
    <col min="1" max="1" width="22" customWidth="1"/>
    <col min="2" max="2" width="52" customWidth="1"/>
    <col min="3" max="3" width="14" customWidth="1"/>
    <col min="4" max="4" width="10" customWidth="1"/>
    <col min="5" max="5" width="26" customWidth="1"/>
  </cols>
  <sheetData>
    <row r="1" customHeight="1" ht="24">
      <c r="A1" t="s" s="2">
        <v>19</v>
      </c>
      <c r="B1"/>
      <c r="C1"/>
      <c r="D1"/>
      <c r="E1" t="s" s="3">
        <v>1</v>
      </c>
    </row>
    <row r="2">
      <c r="A2" t="s" s="4">
        <v>20</v>
      </c>
      <c r="B2" s="14">
        <v>100</v>
      </c>
      <c r="C2" t="s">
        <v>3</v>
      </c>
      <c r="D2" t="s" s="7">
        <v>21</v>
      </c>
      <c r="E2" t="s" s="8"/>
    </row>
    <row r="3">
      <c r="A3"/>
      <c r="B3"/>
      <c r="C3"/>
      <c r="D3"/>
      <c r="E3" t="s" s="8"/>
    </row>
    <row r="4">
      <c r="A4" t="s" s="9">
        <v>22</v>
      </c>
      <c r="B4"/>
      <c r="C4"/>
      <c r="D4"/>
      <c r="E4" t="s" s="8"/>
    </row>
    <row r="5">
      <c r="A5" t="s" s="4">
        <v>6</v>
      </c>
      <c r="B5"/>
      <c r="C5"/>
      <c r="D5"/>
      <c r="E5" t="s" s="8"/>
    </row>
    <row r="6">
      <c r="A6"/>
      <c r="B6" t="s">
        <v>23</v>
      </c>
      <c r="C6" s="10">
        <f>B2*0.07</f>
        <v>7</v>
      </c>
      <c r="D6" t="s">
        <v>9</v>
      </c>
      <c r="E6" t="s" s="8"/>
    </row>
    <row r="7">
      <c r="A7"/>
      <c r="B7" t="s">
        <v>24</v>
      </c>
      <c r="C7" s="10">
        <f>B2*0.015</f>
        <v>1.5</v>
      </c>
      <c r="D7" t="s">
        <v>9</v>
      </c>
      <c r="E7" t="s" s="8"/>
    </row>
    <row r="8">
      <c r="A8"/>
      <c r="B8" t="s">
        <v>25</v>
      </c>
      <c r="C8" s="10">
        <f>B2*0.003</f>
        <v>0.3</v>
      </c>
      <c r="D8" t="s">
        <v>26</v>
      </c>
      <c r="E8" t="s" s="8"/>
    </row>
    <row r="9">
      <c r="A9"/>
      <c r="B9" t="s">
        <v>11</v>
      </c>
      <c r="C9" s="10">
        <f>B2*0.005</f>
        <v>0.5</v>
      </c>
      <c r="D9" t="s">
        <v>9</v>
      </c>
      <c r="E9" t="s" s="8"/>
    </row>
    <row r="10">
      <c r="A10"/>
      <c r="B10" t="s">
        <v>27</v>
      </c>
      <c r="C10" s="10">
        <f>B2*0.015</f>
        <v>1.5</v>
      </c>
      <c r="D10" t="s">
        <v>26</v>
      </c>
      <c r="E10" t="s" s="8"/>
    </row>
    <row r="11">
      <c r="A11"/>
      <c r="B11" t="s">
        <v>28</v>
      </c>
      <c r="C11" s="10">
        <f>B2*0.21</f>
        <v>21</v>
      </c>
      <c r="D11" t="s">
        <v>26</v>
      </c>
      <c r="E11" t="s" s="8"/>
    </row>
    <row r="12">
      <c r="A12"/>
      <c r="B12" t="s">
        <v>11</v>
      </c>
      <c r="C12" s="10">
        <f>B2*0.01</f>
        <v>1</v>
      </c>
      <c r="D12" t="s">
        <v>9</v>
      </c>
      <c r="E12" t="s" s="8"/>
    </row>
    <row r="13">
      <c r="A13"/>
      <c r="B13" t="s">
        <v>29</v>
      </c>
      <c r="C13" s="10">
        <f>B2*0.015</f>
        <v>1.5</v>
      </c>
      <c r="D13" t="s">
        <v>9</v>
      </c>
      <c r="E13" t="s" s="8"/>
    </row>
    <row r="14">
      <c r="A14"/>
      <c r="B14" t="s">
        <v>30</v>
      </c>
      <c r="C14" s="10">
        <f>B2*0.00007</f>
        <v>0.007</v>
      </c>
      <c r="D14" t="s">
        <v>9</v>
      </c>
      <c r="E14" t="s" s="8"/>
    </row>
    <row r="15">
      <c r="A15"/>
      <c r="B15"/>
      <c r="C15"/>
      <c r="D15"/>
      <c r="E15" t="s" s="8"/>
    </row>
    <row r="16">
      <c r="A16" t="s" s="11">
        <v>12</v>
      </c>
      <c r="B16" t="inlineStr" s="12">
        <is>
          <t>Mise en place du poste de travail — Vérifier les D.L.C., peser les denrées, sélectionner le matériel nécessaire. Laver et désinfecter le matériel et le poste de travail en suivant les protocoles.</t>
        </is>
      </c>
      <c r="C16"/>
      <c r="D16"/>
      <c r="E16" t="s" s="8"/>
    </row>
    <row r="17">
      <c r="A17" t="s" s="11">
        <v>14</v>
      </c>
      <c r="B17" t="inlineStr" s="12">
        <is>
          <t>Préparations préliminaires — Réaliser le bouillon de volaille à partir de fond déshydraté, en se reportant aux recommandations du fabricant, et le maintenir frémissant pendant toute la cuisson. Tailler le beurre de mantecatura en dés et le réserver au froid. Râper le parmesan. Le riz rond ne se lave pas (on garde son amidon).</t>
        </is>
      </c>
      <c r="C17"/>
      <c r="D17"/>
      <c r="E17" t="s" s="8"/>
    </row>
    <row r="18">
      <c r="A18"/>
      <c r="B18" t="s">
        <v>28</v>
      </c>
      <c r="C18" s="10">
        <f>B2*0.21</f>
        <v>21</v>
      </c>
      <c r="D18" t="s">
        <v>26</v>
      </c>
      <c r="E18" t="s" s="8"/>
    </row>
    <row r="19">
      <c r="A19"/>
      <c r="B19" t="s">
        <v>11</v>
      </c>
      <c r="C19" s="10">
        <f>B2*0.01</f>
        <v>1</v>
      </c>
      <c r="D19" t="s">
        <v>9</v>
      </c>
      <c r="E19" t="s" s="8"/>
    </row>
    <row r="20">
      <c r="A20"/>
      <c r="B20" t="s">
        <v>29</v>
      </c>
      <c r="C20" s="10">
        <f>B2*0.015</f>
        <v>1.5</v>
      </c>
      <c r="D20" t="s">
        <v>9</v>
      </c>
      <c r="E20" t="s" s="8"/>
    </row>
    <row r="21">
      <c r="A21" t="s" s="11">
        <v>15</v>
      </c>
      <c r="B21" t="inlineStr" s="12">
        <is>
          <t>Nacrer le riz — Par lots (sauteuse basculante ou 4 sauteuses), faire suer les échalotes dans l'huile d'olive et le beurre sans coloration. Ajouter le riz et le nacrer 2 à 3 minutes en remuant : les grains deviennent translucides. Déglacer au vin blanc et laisser évaporer.</t>
        </is>
      </c>
      <c r="C21"/>
      <c r="D21"/>
      <c r="E21" t="s" s="8"/>
    </row>
    <row r="22">
      <c r="A22"/>
      <c r="B22" t="s">
        <v>23</v>
      </c>
      <c r="C22" s="10">
        <f>B2*0.07</f>
        <v>7</v>
      </c>
      <c r="D22" t="s">
        <v>9</v>
      </c>
      <c r="E22" t="s" s="8"/>
    </row>
    <row r="23">
      <c r="A23"/>
      <c r="B23" t="s">
        <v>24</v>
      </c>
      <c r="C23" s="10">
        <f>B2*0.015</f>
        <v>1.5</v>
      </c>
      <c r="D23" t="s">
        <v>9</v>
      </c>
      <c r="E23" t="s" s="8"/>
    </row>
    <row r="24">
      <c r="A24"/>
      <c r="B24" t="s">
        <v>25</v>
      </c>
      <c r="C24" s="10">
        <f>B2*0.003</f>
        <v>0.3</v>
      </c>
      <c r="D24" t="s">
        <v>26</v>
      </c>
      <c r="E24" t="s" s="8"/>
    </row>
    <row r="25">
      <c r="A25"/>
      <c r="B25" t="s">
        <v>11</v>
      </c>
      <c r="C25" s="10">
        <f>B2*0.005</f>
        <v>0.5</v>
      </c>
      <c r="D25" t="s">
        <v>9</v>
      </c>
      <c r="E25" t="s" s="8"/>
    </row>
    <row r="26">
      <c r="A26"/>
      <c r="B26" t="s">
        <v>27</v>
      </c>
      <c r="C26" s="10">
        <f>B2*0.015</f>
        <v>1.5</v>
      </c>
      <c r="D26" t="s">
        <v>26</v>
      </c>
      <c r="E26" t="s" s="8"/>
    </row>
    <row r="27">
      <c r="A27" t="s" s="11">
        <v>17</v>
      </c>
      <c r="B27" t="inlineStr" s="12">
        <is>
          <t>Cuire le risotto — Mouiller de bouillon chaud à hauteur, louche après louche, en remuant souvent à la spatule ; ajouter du bouillon à mesure qu'il est absorbé. Cuire 16 à 18 minutes : le riz doit rester légèrement ferme au cœur (al dente) et la texture onctueuse, « à l'onde ». Poivrer. ⚠️☢️ ATTENTION : LE BOUILLON ET LE PARMESAN SONT DÉJÀ SALÉS — NE PAS SALER, GOÛTER AVANT DE RECTIFIER ⚠️☢️</t>
        </is>
      </c>
      <c r="C27"/>
      <c r="D27"/>
      <c r="E27" t="s" s="8"/>
    </row>
    <row r="28">
      <c r="A28"/>
      <c r="B28" t="s">
        <v>30</v>
      </c>
      <c r="C28" s="10">
        <f>B2*0.00007</f>
        <v>0.007</v>
      </c>
      <c r="D28" t="s">
        <v>9</v>
      </c>
      <c r="E28" t="s" s="8"/>
    </row>
    <row r="29">
      <c r="A29" t="s" s="11">
        <v>31</v>
      </c>
      <c r="B29" t="inlineStr" s="12">
        <is>
          <t>Crémer (mantecatura) — Hors du feu, incorporer vivement le beurre froid en dés puis le parmesan, en remuant énergiquement pour lier et rendre le risotto crémeux. Laisser reposer 1 à 2 minutes couvert.</t>
        </is>
      </c>
      <c r="C29"/>
      <c r="D29"/>
      <c r="E29" t="s" s="8"/>
    </row>
    <row r="30">
      <c r="A30" t="s" s="11">
        <v>32</v>
      </c>
      <c r="B30" t="inlineStr" s="12">
        <is>
          <t>Servir — Servir aussitôt, en flux tendu. Le risotto supporte mal un long maintien : 30 minutes au maximum à + 63 °C, en le détendant d'un peu de bouillon chaud au moment du service.</t>
        </is>
      </c>
      <c r="C30"/>
      <c r="D30"/>
      <c r="E30" t="s" s="8"/>
    </row>
    <row r="31">
      <c r="A31" t="s" s="13">
        <v>18</v>
      </c>
      <c r="B31"/>
      <c r="C31"/>
      <c r="D31"/>
      <c r="E31" t="s" s="8"/>
    </row>
  </sheetData>
  <sheetProtection sheet="1" formatRows="0" formatColumns="0"/>
  <mergeCells count="9">
    <mergeCell ref="A1:D1"/>
    <mergeCell ref="A4:D4"/>
    <mergeCell ref="B16:D16"/>
    <mergeCell ref="B17:D17"/>
    <mergeCell ref="B21:D21"/>
    <mergeCell ref="B27:D27"/>
    <mergeCell ref="B29:D29"/>
    <mergeCell ref="B30:D30"/>
    <mergeCell ref="A31:D31"/>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33</v>
      </c>
      <c r="B1"/>
      <c r="C1"/>
      <c r="D1"/>
      <c r="E1" t="s" s="3">
        <v>1</v>
      </c>
    </row>
    <row r="2">
      <c r="A2" t="s" s="4">
        <v>20</v>
      </c>
      <c r="B2" s="14">
        <v>21</v>
      </c>
      <c r="C2" t="s">
        <v>26</v>
      </c>
      <c r="D2" t="s" s="7">
        <v>34</v>
      </c>
      <c r="E2" t="s" s="8"/>
    </row>
    <row r="3">
      <c r="A3"/>
      <c r="B3"/>
      <c r="C3"/>
      <c r="D3"/>
      <c r="E3" t="s" s="8"/>
    </row>
    <row r="4">
      <c r="A4" t="s" s="9">
        <v>35</v>
      </c>
      <c r="B4"/>
      <c r="C4"/>
      <c r="D4"/>
      <c r="E4" t="s" s="8"/>
    </row>
    <row r="5">
      <c r="A5" t="s" s="4">
        <v>6</v>
      </c>
      <c r="B5"/>
      <c r="C5"/>
      <c r="D5"/>
      <c r="E5" t="s" s="8"/>
    </row>
    <row r="6">
      <c r="A6"/>
      <c r="B6" t="s">
        <v>36</v>
      </c>
      <c r="C6" s="10">
        <f>B2*0.985</f>
        <v>20.685</v>
      </c>
      <c r="D6" t="s">
        <v>26</v>
      </c>
      <c r="E6" t="s" s="8"/>
    </row>
    <row r="7">
      <c r="A7"/>
      <c r="B7" t="s">
        <v>37</v>
      </c>
      <c r="C7" s="10">
        <f>B2*0.015</f>
        <v>0.315</v>
      </c>
      <c r="D7" t="s">
        <v>9</v>
      </c>
      <c r="E7" t="s" s="8"/>
    </row>
    <row r="8">
      <c r="A8"/>
      <c r="B8"/>
      <c r="C8"/>
      <c r="D8"/>
      <c r="E8" t="s" s="8"/>
    </row>
    <row r="9">
      <c r="A9" t="s" s="11">
        <v>12</v>
      </c>
      <c r="B9" t="s" s="12">
        <v>38</v>
      </c>
      <c r="C9"/>
      <c r="D9"/>
      <c r="E9" t="s" s="8"/>
    </row>
    <row r="10">
      <c r="A10"/>
      <c r="B10" t="s">
        <v>36</v>
      </c>
      <c r="C10" s="10">
        <f>B2*0.985</f>
        <v>20.685</v>
      </c>
      <c r="D10" t="s">
        <v>26</v>
      </c>
      <c r="E10" t="s" s="8"/>
    </row>
    <row r="11">
      <c r="A11"/>
      <c r="B11" t="s">
        <v>37</v>
      </c>
      <c r="C11" s="10">
        <f>B2*0.015</f>
        <v>0.315</v>
      </c>
      <c r="D11" t="s">
        <v>9</v>
      </c>
      <c r="E11" t="s" s="8"/>
    </row>
    <row r="12">
      <c r="A12" t="s" s="13">
        <v>18</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2026-09-27T14:44:58Z</dcterms:created>
  <dc:title>RISOTTO PIÉMONTAISE AU RIZ ROND</dc:title>
  <dc:subject/>
  <dc:creator>CUIS.web</dc:creator>
  <cp:lastModifiedBy/>
  <cp:keywords/>
  <dc:description>Export automatique — moteur récursif d'origine : Bernard Vandendaele</dc:description>
  <cp:category/>
  <dc:language>en-US</dc:language>
  <dcterms:modified xsi:type="dcterms:W3CDTF">2026-09-27T14:44:58Z</dcterms:modified>
  <cp:revision>1</cp:revision>
</cp:coreProperties>
</file>