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<sst xmlns="http://schemas.openxmlformats.org/spreadsheetml/2006/main" count="102" uniqueCount="102">
  <si>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</si>
  <si>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</si>
  <si>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POMMES DE TERRE SURPRISE</t>
  </si>
  <si>
    <t>Code</t>
  </si>
  <si>
    <t>GRO_CDC_182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</si>
  <si>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</si>
  <si>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</si>
  <si>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</si>
  <si>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</si>
  <si>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</si>
  <si>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</si>
  <si>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</si>
  <si>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</si>
  <si>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</si>
  <si>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</si>
  <si>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</si>
  <si>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</si>
  <si>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</si>
  <si>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</si>
  <si>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</si>
  <si>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</si>
  <si>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</si>
  <si>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</si>
  <si>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</si>
  <si>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</si>
  <si>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</si>
  <si>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</si>
  <si>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</si>
  <si>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</si>
  <si>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</si>
  <si>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</si>
  <si>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</si>
  <si>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</si>
  <si>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</si>
  <si>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</si>
  <si>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</si>
  <si>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</si>
  <si>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</si>
  <si>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</si>
  <si>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</si>
  <si>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</si>
  <si>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ST-MORET-1KG</t>
  </si>
  <si>
    <t>St Moret fromage frais tartiner 1kg</t>
  </si>
  <si>
    <t>Épicerie</t>
  </si>
  <si>
    <t>FROM-EMMENTAL</t>
  </si>
  <si>
    <t>Emmental râpé vrac</t>
  </si>
  <si>
    <t>Fromages de base cuisine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</si>
  <si>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</si>
  <si>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</si>
  <si>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</si>
  <si>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</si>
  <si>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</si>
  <si>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</si>
  <si>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</si>
  <si>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</si>
  <si>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</si>
  <si>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</si>
  <si>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</si>
  <si>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</si>
  <si>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</si>
  <si>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</si>
  <si>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</si>
  <si>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</si>
  <si>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</si>
  <si>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</si>
  <si>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</si>
  <si>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</si>
  <si>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</si>
  <si>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</si>
  <si>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POMME DE TERRE basique div.var.cons France lavée cat.I 40-70mm sac 10kg</t>
  </si>
  <si>
    <t>matiere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</si>
  <si>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</si>
  <si>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</si>
  <si>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</si>
  <si>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 xml:space="preserve">        ↳ Eau (robinet - moy. France 2026)</t>
  </si>
  <si>
    <t xml:space="preserve">    ↳ Ail haché IQF</t>
  </si>
  <si>
    <t xml:space="preserve">    ↳ CIBOULETTE France botte</t>
  </si>
  <si>
    <t xml:space="preserve">    ↳ St Moret fromage frais tartiner 1kg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</si>
  <si>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</si>
  <si>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</si>
  <si>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</si>
  <si>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Emmental râpé vrac</t>
  </si>
  <si>
    <t>Recette</t>
  </si>
  <si>
    <t>#</t>
  </si>
  <si>
    <t>Verbe</t>
  </si>
  <si>
    <t>Étape</t>
  </si>
  <si>
    <t>Précision technique</t>
  </si>
  <si>
    <t>Durée</t>
  </si>
  <si>
    <t>Servir — Servir à l'assiette deux moitiés de pommes de terre gratinées par portion, en accompagnement de viandes rôties, en sauce ou grillées.</t>
  </si>
  <si>
    <t>Purée de pommes de terre reconstituée (nature)</t>
  </si>
  <si>
    <t>Verser les flocons dans l'eau froide en remuant au fouet, laisser reposer quelques minutes puis mélanger.</t>
  </si>
  <si>
    <t>Fiche technique — POMMES DE TERRE SURPRISE</t>
  </si>
  <si>
    <t>POMMES DE TERRE SURPRISE  GRO_CDC_182</t>
  </si>
  <si>
    <t>1.</t>
  </si>
  <si>
    <t>2.</t>
  </si>
  <si>
    <t xml:space="preserve">    Purée de pommes de terre reconstituée (nature)</t>
  </si>
  <si>
    <t>3.</t>
  </si>
  <si>
    <t>4.</t>
  </si>
  <si>
    <t>5.</t>
  </si>
  <si>
    <t>6.</t>
  </si>
  <si>
    <t>7.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</si>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</sst>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29.44776</v>
      </c>
    </row>
    <row r="12">
      <c r="A12" t="s" s="3">
        <v>16</v>
      </c>
      <c r="B12" s="4">
        <v>0.2944776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29.44776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3.2</v>
      </c>
      <c r="E7" s="11">
        <f>D7*$B$2</f>
        <v>3.2</v>
      </c>
      <c r="F7" t="s">
        <v>34</v>
      </c>
      <c r="G7" s="4">
        <f>E7*0.0043</f>
        <v>0.01376</v>
      </c>
    </row>
    <row r="8">
      <c r="A8" t="s">
        <v>35</v>
      </c>
      <c r="B8" t="s">
        <v>36</v>
      </c>
      <c r="C8" t="s">
        <v>37</v>
      </c>
      <c r="D8" s="9">
        <v>0.004</v>
      </c>
      <c r="E8" s="11">
        <f>D8*$B$2</f>
        <v>0.004</v>
      </c>
      <c r="F8" t="s">
        <v>38</v>
      </c>
      <c r="G8" s="4">
        <f>E8*20</f>
        <v>0.08</v>
      </c>
    </row>
    <row r="9">
      <c r="A9" t="s">
        <v>39</v>
      </c>
      <c r="B9" t="s">
        <v>40</v>
      </c>
      <c r="C9" t="s">
        <v>37</v>
      </c>
      <c r="D9" s="9">
        <v>0.012</v>
      </c>
      <c r="E9" s="11">
        <f>D9*$B$2</f>
        <v>0.012</v>
      </c>
      <c r="F9" t="s">
        <v>38</v>
      </c>
      <c r="G9" s="4">
        <f>E9*12.5</f>
        <v>0.15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38</v>
      </c>
      <c r="G10" s="4">
        <f>E10*7.8</f>
        <v>7.8</v>
      </c>
    </row>
    <row r="11">
      <c r="A11" t="s">
        <v>44</v>
      </c>
      <c r="B11" t="s">
        <v>45</v>
      </c>
      <c r="C11" t="s">
        <v>46</v>
      </c>
      <c r="D11" s="9">
        <v>1.5</v>
      </c>
      <c r="E11" s="11">
        <f>D11*$B$2</f>
        <v>1.5</v>
      </c>
      <c r="F11" t="s">
        <v>38</v>
      </c>
      <c r="G11" s="4">
        <f>E11*7.2</f>
        <v>10.8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50</v>
      </c>
      <c r="G12" s="4">
        <f>E12*0.45</f>
        <v>0.9</v>
      </c>
    </row>
    <row r="13">
      <c r="A13" t="s">
        <v>51</v>
      </c>
      <c r="B13" t="s">
        <v>52</v>
      </c>
      <c r="C13" t="s">
        <v>49</v>
      </c>
      <c r="D13" s="9">
        <v>18</v>
      </c>
      <c r="E13" s="11">
        <f>D13*$B$2</f>
        <v>18</v>
      </c>
      <c r="F13" t="s">
        <v>38</v>
      </c>
      <c r="G13" s="4">
        <f>E13*0.35</f>
        <v>6.3</v>
      </c>
    </row>
    <row r="14">
      <c r="A14" t="s">
        <v>53</v>
      </c>
      <c r="B14" t="s">
        <v>54</v>
      </c>
      <c r="C14" t="s">
        <v>55</v>
      </c>
      <c r="D14" s="9">
        <v>0.8</v>
      </c>
      <c r="E14" s="11">
        <f>D14*$B$2</f>
        <v>0.8</v>
      </c>
      <c r="F14" t="s">
        <v>38</v>
      </c>
      <c r="G14" s="4">
        <f>E14*3.08</f>
        <v>2.464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38</v>
      </c>
      <c r="G15" s="4">
        <f>E15*0.35</f>
        <v>0.014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38</v>
      </c>
      <c r="G16" s="4">
        <f>E16*9.26</f>
        <v>0.926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18</v>
      </c>
      <c r="E3" t="s">
        <v>38</v>
      </c>
      <c r="F3" t="s">
        <v>49</v>
      </c>
    </row>
    <row r="4">
      <c r="A4">
        <v>1</v>
      </c>
      <c r="B4" t="s">
        <v>71</v>
      </c>
      <c r="C4" t="s">
        <v>67</v>
      </c>
      <c r="D4" s="11">
        <v>4</v>
      </c>
      <c r="E4" t="s">
        <v>38</v>
      </c>
      <c r="F4" t="s">
        <v>72</v>
      </c>
    </row>
    <row r="5">
      <c r="A5">
        <v>2</v>
      </c>
      <c r="B5" t="s">
        <v>73</v>
      </c>
      <c r="C5" t="s">
        <v>70</v>
      </c>
      <c r="D5" s="11">
        <v>0.8</v>
      </c>
      <c r="E5" t="s">
        <v>38</v>
      </c>
      <c r="F5" t="s">
        <v>55</v>
      </c>
    </row>
    <row r="6">
      <c r="A6">
        <v>2</v>
      </c>
      <c r="B6" t="s">
        <v>74</v>
      </c>
      <c r="C6" t="s">
        <v>70</v>
      </c>
      <c r="D6" s="11">
        <v>3.2</v>
      </c>
      <c r="E6" t="s">
        <v>34</v>
      </c>
      <c r="F6" t="s">
        <v>33</v>
      </c>
    </row>
    <row r="7">
      <c r="A7">
        <v>1</v>
      </c>
      <c r="B7" t="s">
        <v>75</v>
      </c>
      <c r="C7" t="s">
        <v>70</v>
      </c>
      <c r="D7" s="11">
        <v>0.1</v>
      </c>
      <c r="E7" t="s">
        <v>38</v>
      </c>
      <c r="F7" t="s">
        <v>61</v>
      </c>
    </row>
    <row r="8">
      <c r="A8">
        <v>1</v>
      </c>
      <c r="B8" t="s">
        <v>76</v>
      </c>
      <c r="C8" t="s">
        <v>70</v>
      </c>
      <c r="D8" s="11">
        <v>2</v>
      </c>
      <c r="E8" t="s">
        <v>50</v>
      </c>
      <c r="F8" t="s">
        <v>49</v>
      </c>
    </row>
    <row r="9">
      <c r="A9">
        <v>1</v>
      </c>
      <c r="B9" t="s">
        <v>77</v>
      </c>
      <c r="C9" t="s">
        <v>70</v>
      </c>
      <c r="D9" s="11">
        <v>1</v>
      </c>
      <c r="E9" t="s">
        <v>38</v>
      </c>
      <c r="F9" t="s">
        <v>43</v>
      </c>
    </row>
    <row r="10">
      <c r="A10">
        <v>1</v>
      </c>
      <c r="B10" t="s">
        <v>78</v>
      </c>
      <c r="C10" t="s">
        <v>70</v>
      </c>
      <c r="D10" s="11">
        <v>0.04</v>
      </c>
      <c r="E10" t="s">
        <v>38</v>
      </c>
      <c r="F10" t="s">
        <v>58</v>
      </c>
    </row>
    <row r="11">
      <c r="A11">
        <v>1</v>
      </c>
      <c r="B11" t="s">
        <v>79</v>
      </c>
      <c r="C11" t="s">
        <v>70</v>
      </c>
      <c r="D11" s="11">
        <v>0.012</v>
      </c>
      <c r="E11" t="s">
        <v>38</v>
      </c>
      <c r="F11" t="s">
        <v>37</v>
      </c>
    </row>
    <row r="12">
      <c r="A12">
        <v>1</v>
      </c>
      <c r="B12" t="s">
        <v>80</v>
      </c>
      <c r="C12" t="s">
        <v>70</v>
      </c>
      <c r="D12" s="11">
        <v>0.004</v>
      </c>
      <c r="E12" t="s">
        <v>38</v>
      </c>
      <c r="F12" t="s">
        <v>37</v>
      </c>
    </row>
    <row r="13">
      <c r="A13">
        <v>1</v>
      </c>
      <c r="B13" t="s">
        <v>81</v>
      </c>
      <c r="C13" t="s">
        <v>70</v>
      </c>
      <c r="D13" s="11">
        <v>1.5</v>
      </c>
      <c r="E13" t="s">
        <v>38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88</v>
      </c>
      <c r="E8" t="s" s="13"/>
      <c r="F8"/>
    </row>
    <row r="9">
      <c r="A9" t="s">
        <v>89</v>
      </c>
      <c r="B9">
        <v>1</v>
      </c>
      <c r="C9"/>
      <c r="D9" t="s" s="13">
        <v>90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"GRO_CDC_182 · GRO.GARNITUR · référence : "&amp;Besoins!B3&amp;" "&amp;Besoins!C3&amp;" · multiplicateur réglable sur la feuille ""Besoins"""</f>
        <v>GRO_CDC_182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v>
      </c>
      <c r="C6"/>
      <c r="D6"/>
    </row>
    <row r="7">
      <c r="A7"/>
      <c r="B7" t="str">
        <f>Besoins!B13</f>
        <v>POMME DE TERRE basique div.var.cons France lavée cat.I 40-70mm sac 10kg</v>
      </c>
      <c r="C7" s="11">
        <f>Besoins!E13</f>
        <v>18</v>
      </c>
      <c r="D7" t="str">
        <f>Besoins!F13</f>
        <v>kg</v>
      </c>
    </row>
    <row r="8">
      <c r="A8"/>
      <c r="B8" t="s">
        <v>95</v>
      </c>
      <c r="C8" s="11">
        <f>'Besoins'!$B$2*4</f>
        <v>4</v>
      </c>
      <c r="D8" t="s">
        <v>38</v>
      </c>
    </row>
    <row r="9">
      <c r="A9"/>
      <c r="B9" t="str">
        <f>Besoins!B12</f>
        <v>CIBOULETTE France botte</v>
      </c>
      <c r="C9" s="11">
        <f>Besoins!E12</f>
        <v>2</v>
      </c>
      <c r="D9" t="str">
        <f>Besoins!F12</f>
        <v>bte</v>
      </c>
    </row>
    <row r="10">
      <c r="A10" t="s" s="16">
        <v>96</v>
      </c>
      <c r="B10" t="str" s="13">
        <f>Procedure!D4</f>
        <v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v>
      </c>
      <c r="C10"/>
      <c r="D10"/>
    </row>
    <row r="11">
      <c r="A11"/>
      <c r="B11" t="str">
        <f>Besoins!B16</f>
        <v>Ail haché IQF</v>
      </c>
      <c r="C11" s="11">
        <f>Besoins!E16</f>
        <v>0.1</v>
      </c>
      <c r="D11" t="str">
        <f>Besoins!F16</f>
        <v>kg</v>
      </c>
    </row>
    <row r="12">
      <c r="A12"/>
      <c r="B12" t="str">
        <f>Besoins!B10</f>
        <v>St Moret fromage frais tartiner 1kg</v>
      </c>
      <c r="C12" s="11">
        <f>Besoins!E10</f>
        <v>1</v>
      </c>
      <c r="D12" t="str">
        <f>Besoins!F10</f>
        <v>kg</v>
      </c>
    </row>
    <row r="13">
      <c r="A13"/>
      <c r="B13" t="str">
        <f>Besoins!B15</f>
        <v>Sel fin de cuisine</v>
      </c>
      <c r="C13" s="11">
        <f>Besoins!E15</f>
        <v>0.04</v>
      </c>
      <c r="D13" t="str">
        <f>Besoins!F15</f>
        <v>kg</v>
      </c>
    </row>
    <row r="14">
      <c r="A14"/>
      <c r="B14" t="str">
        <f>Besoins!B9</f>
        <v>Poivre noir moulu</v>
      </c>
      <c r="C14" s="11">
        <f>Besoins!E9</f>
        <v>0.012</v>
      </c>
      <c r="D14" t="str">
        <f>Besoins!F9</f>
        <v>kg</v>
      </c>
    </row>
    <row r="15">
      <c r="A15"/>
      <c r="B15" t="str">
        <f>Besoins!B8</f>
        <v>Noix de muscade moulue</v>
      </c>
      <c r="C15" s="11">
        <f>Besoins!E8</f>
        <v>0.004</v>
      </c>
      <c r="D15" t="str">
        <f>Besoins!F8</f>
        <v>kg</v>
      </c>
    </row>
    <row r="16">
      <c r="A16" t="s" s="16">
        <v>97</v>
      </c>
      <c r="B16" t="str" s="13">
        <f>Procedure!D5</f>
        <v>Cuire les pommes de terre — Préchauffer le four sur la position vapeur. Déposer les pommes de terre non épluchées sur des grilles de cuisson GN 1/1. Étager les grilles chargées sur l'échelle de cuisson. Enfourner et cuire pendant 50 minutes. Vérifier la cuisson.</v>
      </c>
      <c r="C16"/>
      <c r="D16"/>
    </row>
    <row r="17">
      <c r="A17" t="s" s="16">
        <v>98</v>
      </c>
      <c r="B17" t="str" s="13">
        <f>Procedure!D6</f>
        <v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v>
      </c>
      <c r="C17"/>
      <c r="D17"/>
    </row>
    <row r="18">
      <c r="A18"/>
      <c r="B18" t="str">
        <f>Besoins!B11</f>
        <v>Emmental râpé vrac</v>
      </c>
      <c r="C18" s="11">
        <f>Besoins!E11</f>
        <v>1.5</v>
      </c>
      <c r="D18" t="str">
        <f>Besoins!F11</f>
        <v>kg</v>
      </c>
    </row>
    <row r="19">
      <c r="A19" t="s" s="16">
        <v>99</v>
      </c>
      <c r="B19" t="str" s="13">
        <f>Procedure!D7</f>
        <v>Gratiner les pommes de terre — Préchauffer le four sur la position chaleur sèche à + 175 °C. Étager les bacs sur l'échelle de four. Enfourner et gratiner (10 minutes environ). Contrôler + 63 °C à cœur. Maintenir à + 63 °C en attente de consommation.</v>
      </c>
      <c r="C19"/>
      <c r="D19"/>
    </row>
    <row r="20">
      <c r="A20" t="s" s="16">
        <v>100</v>
      </c>
      <c r="B20" t="str" s="13">
        <f>Procedure!D8</f>
        <v>Servir — Servir à l'assiette deux moitiés de pommes de terre gratinées par portion, en accompagnement de viandes rôties, en sauce ou grillées.</v>
      </c>
      <c r="C20"/>
      <c r="D20"/>
    </row>
    <row r="21">
      <c r="A21"/>
      <c r="B21"/>
      <c r="C21"/>
      <c r="D21"/>
    </row>
    <row r="22">
      <c r="A22" t="s" s="15">
        <v>101</v>
      </c>
      <c r="B22"/>
      <c r="C22"/>
      <c r="D22"/>
    </row>
    <row r="23">
      <c r="A23" t="s" s="16">
        <v>93</v>
      </c>
      <c r="B23" t="str" s="13">
        <f>Procedure!D9</f>
        <v>Verser les flocons dans l'eau froide en remuant au fouet, laisser reposer quelques minutes puis mélanger.</v>
      </c>
      <c r="C23"/>
      <c r="D23"/>
    </row>
    <row r="24">
      <c r="A24"/>
      <c r="B24" t="str">
        <f>Besoins!B14</f>
        <v>Purée de pommes de terre en flocons nature (sans lait)</v>
      </c>
      <c r="C24" s="11">
        <f>Besoins!E14</f>
        <v>0.8</v>
      </c>
      <c r="D24" t="str">
        <f>Besoins!F14</f>
        <v>kg</v>
      </c>
    </row>
    <row r="25">
      <c r="A25"/>
      <c r="B25" t="str">
        <f>Besoins!B7</f>
        <v>Eau (robinet - moy. France 2026)</v>
      </c>
      <c r="C25" s="11">
        <f>Besoins!E7</f>
        <v>3.2</v>
      </c>
      <c r="D25" t="str">
        <f>Besoins!F7</f>
        <v>lt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6:D16"/>
    <mergeCell ref="B17:D17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2026-09-27T13:57:15Z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2026-09-27T13:57:15Z</dcterms:modified>
  <cp:revision>1</cp:revision>
</cp:coreProperties>
</file>