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<sst xmlns="http://schemas.openxmlformats.org/spreadsheetml/2006/main" count="94" uniqueCount="94">
  <si>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</si>
  <si>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</si>
  <si>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RISTE D'AUBERGINES</t>
  </si>
  <si>
    <t>Code</t>
  </si>
  <si>
    <t>GRO_CDC_165</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</si>
  <si>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</si>
  <si>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</si>
  <si>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</si>
  <si>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</si>
  <si>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</si>
  <si>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</si>
  <si>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</si>
  <si>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</si>
  <si>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</si>
  <si>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</si>
  <si>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</si>
  <si>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</si>
  <si>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</si>
  <si>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</si>
  <si>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</si>
  <si>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</si>
  <si>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</si>
  <si>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</si>
  <si>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</si>
  <si>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</si>
  <si>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</si>
  <si>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</si>
  <si>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</si>
  <si>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</si>
  <si>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</si>
  <si>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</si>
  <si>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</si>
  <si>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</si>
  <si>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</si>
  <si>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</si>
  <si>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</si>
  <si>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</si>
  <si>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MEL-HERBES-PRO</t>
  </si>
  <si>
    <t>Herbes de Provence</t>
  </si>
  <si>
    <t>Mélanges et épices composées</t>
  </si>
  <si>
    <t>RNME101403</t>
  </si>
  <si>
    <t>Huile olive vierge extra bidon 5L</t>
  </si>
  <si>
    <t>Assaisonnements et corps gras</t>
  </si>
  <si>
    <t>u</t>
  </si>
  <si>
    <t>SEL-FIN</t>
  </si>
  <si>
    <t>Sel fin de cuisine</t>
  </si>
  <si>
    <t>Sels et condiments de base</t>
  </si>
  <si>
    <t>RNMS00812</t>
  </si>
  <si>
    <t>Ail haché IQF</t>
  </si>
  <si>
    <t>Légumes surgelés</t>
  </si>
  <si>
    <t>AUBERG-ROND-SURG</t>
  </si>
  <si>
    <t>Aubergines en rondelles surgelées</t>
  </si>
  <si>
    <t>RNMS00780</t>
  </si>
  <si>
    <t>Oignons émincés surgelés</t>
  </si>
  <si>
    <t>POIVRON-LAN-SURG</t>
  </si>
  <si>
    <t>Poivrons en lanières surgelés</t>
  </si>
  <si>
    <t>RNMS00865</t>
  </si>
  <si>
    <t>Tomates en dés surgelées IQF</t>
  </si>
  <si>
    <t>Total</t>
  </si>
  <si>
    <t>Niveau</t>
  </si>
  <si>
    <t>Composant</t>
  </si>
  <si>
    <t>Type</t>
  </si>
  <si>
    <t>Quantité (pour 100 pc)</t>
  </si>
  <si>
    <t>recette</t>
  </si>
  <si>
    <t>Garnitures et légumes collectivité</t>
  </si>
  <si>
    <t xml:space="preserve">    ↳ Aubergines en rondelles surgelées</t>
  </si>
  <si>
    <t>matiere</t>
  </si>
  <si>
    <t xml:space="preserve">    ↳ Poivrons en lanières surgelés</t>
  </si>
  <si>
    <t xml:space="preserve">    ↳ Ail haché IQF</t>
  </si>
  <si>
    <t xml:space="preserve">    ↳ Oignons émincés surgelés</t>
  </si>
  <si>
    <t xml:space="preserve">    ↳ Tomates en dés surgelées IQF</t>
  </si>
  <si>
    <t xml:space="preserve">    ↳ Sel fin de cuisine</t>
  </si>
  <si>
    <t xml:space="preserve">    ↳ Poivre noir moulu</t>
  </si>
  <si>
    <t xml:space="preserve">    ↳ Piment de Cayenne</t>
  </si>
  <si>
    <t xml:space="preserve">    ↳ Herbes de Provence</t>
  </si>
  <si>
    <t xml:space="preserve">    ↳ HUILE OLIVE (L)</t>
  </si>
  <si>
    <t>lt</t>
  </si>
  <si>
    <t>Conversions diverses</t>
  </si>
  <si>
    <t xml:space="preserve">        ↳ Huile olive vierge extra bidon 5L</t>
  </si>
  <si>
    <t>Recette</t>
  </si>
  <si>
    <t>#</t>
  </si>
  <si>
    <t>Verbe</t>
  </si>
  <si>
    <t>Étape</t>
  </si>
  <si>
    <t>Précision technique</t>
  </si>
  <si>
    <t>Durée</t>
  </si>
  <si>
    <t>Servir — Servir cette préparation avec du poisson, des rôtis, les préparations d'œufs, etc.</t>
  </si>
  <si>
    <t>Fiche technique — RISTE D'AUBERGINES</t>
  </si>
  <si>
    <t>RISTE D'AUBERGINES  GRO_CDC_165</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</si>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</sst>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130.8623</v>
      </c>
    </row>
    <row r="12">
      <c r="A12" t="s" s="3">
        <v>16</v>
      </c>
      <c r="B12" s="4">
        <v>1.308623</v>
      </c>
    </row>
    <row r="13">
      <c r="A13"/>
      <c r="B13"/>
    </row>
    <row r="14">
      <c r="A14" t="s" s="5">
        <v>17</v>
      </c>
      <c r="B14" t="s" s="5">
        <v>14</v>
      </c>
    </row>
    <row r="15">
      <c r="A15" t="s" s="5">
        <v>18</v>
      </c>
      <c r="B15" s="6">
        <v>130.8623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E7*9.8</f>
        <v>0.0588</v>
      </c>
    </row>
    <row r="8">
      <c r="A8" t="s">
        <v>35</v>
      </c>
      <c r="B8" t="s">
        <v>36</v>
      </c>
      <c r="C8" t="s">
        <v>33</v>
      </c>
      <c r="D8" s="9">
        <v>0.015</v>
      </c>
      <c r="E8" s="11">
        <f>D8*$B$2</f>
        <v>0.015</v>
      </c>
      <c r="F8" t="s">
        <v>34</v>
      </c>
      <c r="G8" s="4">
        <f>E8*12.5</f>
        <v>0.1875</v>
      </c>
    </row>
    <row r="9">
      <c r="A9" t="s">
        <v>37</v>
      </c>
      <c r="B9" t="s">
        <v>38</v>
      </c>
      <c r="C9" t="s">
        <v>39</v>
      </c>
      <c r="D9" s="9">
        <v>0.02</v>
      </c>
      <c r="E9" s="11">
        <f>D9*$B$2</f>
        <v>0.02</v>
      </c>
      <c r="F9" t="s">
        <v>34</v>
      </c>
      <c r="G9" s="4">
        <f>E9*9.5</f>
        <v>0.19</v>
      </c>
    </row>
    <row r="10">
      <c r="A10" t="s">
        <v>40</v>
      </c>
      <c r="B10" t="s">
        <v>41</v>
      </c>
      <c r="C10" t="s">
        <v>42</v>
      </c>
      <c r="D10" s="9">
        <v>0.15</v>
      </c>
      <c r="E10" s="11">
        <f>D10*$B$2</f>
        <v>0.15</v>
      </c>
      <c r="F10" t="s">
        <v>43</v>
      </c>
      <c r="G10" s="4">
        <f>E10*65.22</f>
        <v>9.783</v>
      </c>
    </row>
    <row r="11">
      <c r="A11" t="s">
        <v>44</v>
      </c>
      <c r="B11" t="s">
        <v>45</v>
      </c>
      <c r="C11" t="s">
        <v>46</v>
      </c>
      <c r="D11" s="9">
        <v>0.08</v>
      </c>
      <c r="E11" s="11">
        <f>D11*$B$2</f>
        <v>0.08</v>
      </c>
      <c r="F11" t="s">
        <v>34</v>
      </c>
      <c r="G11" s="4">
        <f>E11*0.35</f>
        <v>0.028</v>
      </c>
    </row>
    <row r="12">
      <c r="A12" t="s">
        <v>47</v>
      </c>
      <c r="B12" t="s">
        <v>48</v>
      </c>
      <c r="C12" t="s">
        <v>49</v>
      </c>
      <c r="D12" s="9">
        <v>0.25</v>
      </c>
      <c r="E12" s="11">
        <f>D12*$B$2</f>
        <v>0.25</v>
      </c>
      <c r="F12" t="s">
        <v>34</v>
      </c>
      <c r="G12" s="4">
        <f>E12*9.26</f>
        <v>2.315</v>
      </c>
    </row>
    <row r="13">
      <c r="A13" t="s">
        <v>50</v>
      </c>
      <c r="B13" t="s">
        <v>51</v>
      </c>
      <c r="C13" t="s">
        <v>49</v>
      </c>
      <c r="D13" s="9">
        <v>20</v>
      </c>
      <c r="E13" s="11">
        <f>D13*$B$2</f>
        <v>20</v>
      </c>
      <c r="F13" t="s">
        <v>34</v>
      </c>
      <c r="G13" s="4">
        <f>E13*3.6</f>
        <v>72</v>
      </c>
    </row>
    <row r="14">
      <c r="A14" t="s">
        <v>52</v>
      </c>
      <c r="B14" t="s">
        <v>53</v>
      </c>
      <c r="C14" t="s">
        <v>49</v>
      </c>
      <c r="D14" s="9">
        <v>5</v>
      </c>
      <c r="E14" s="11">
        <f>D14*$B$2</f>
        <v>5</v>
      </c>
      <c r="F14" t="s">
        <v>34</v>
      </c>
      <c r="G14" s="4">
        <f>E14*3.89</f>
        <v>19.45</v>
      </c>
    </row>
    <row r="15">
      <c r="A15" t="s">
        <v>54</v>
      </c>
      <c r="B15" t="s">
        <v>55</v>
      </c>
      <c r="C15" t="s">
        <v>49</v>
      </c>
      <c r="D15" s="9">
        <v>2.5</v>
      </c>
      <c r="E15" s="11">
        <f>D15*$B$2</f>
        <v>2.5</v>
      </c>
      <c r="F15" t="s">
        <v>34</v>
      </c>
      <c r="G15" s="4">
        <f>E15*4.9</f>
        <v>12.25</v>
      </c>
    </row>
    <row r="16">
      <c r="A16" t="s">
        <v>56</v>
      </c>
      <c r="B16" t="s">
        <v>57</v>
      </c>
      <c r="C16" t="s">
        <v>49</v>
      </c>
      <c r="D16" s="9">
        <v>5</v>
      </c>
      <c r="E16" s="11">
        <f>D16*$B$2</f>
        <v>5</v>
      </c>
      <c r="F16" t="s">
        <v>34</v>
      </c>
      <c r="G16" s="4">
        <f>E16*2.92</f>
        <v>14.6</v>
      </c>
    </row>
    <row r="17">
      <c r="A17"/>
      <c r="B17"/>
      <c r="C17"/>
      <c r="D17"/>
      <c r="E17"/>
      <c r="F17" t="s" s="3">
        <v>58</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20</v>
      </c>
      <c r="E3" t="s">
        <v>34</v>
      </c>
      <c r="F3" t="s">
        <v>49</v>
      </c>
    </row>
    <row r="4">
      <c r="A4">
        <v>1</v>
      </c>
      <c r="B4" t="s">
        <v>67</v>
      </c>
      <c r="C4" t="s">
        <v>66</v>
      </c>
      <c r="D4" s="11">
        <v>2.5</v>
      </c>
      <c r="E4" t="s">
        <v>34</v>
      </c>
      <c r="F4" t="s">
        <v>49</v>
      </c>
    </row>
    <row r="5">
      <c r="A5">
        <v>1</v>
      </c>
      <c r="B5" t="s">
        <v>68</v>
      </c>
      <c r="C5" t="s">
        <v>66</v>
      </c>
      <c r="D5" s="11">
        <v>0.25</v>
      </c>
      <c r="E5" t="s">
        <v>34</v>
      </c>
      <c r="F5" t="s">
        <v>49</v>
      </c>
    </row>
    <row r="6">
      <c r="A6">
        <v>1</v>
      </c>
      <c r="B6" t="s">
        <v>69</v>
      </c>
      <c r="C6" t="s">
        <v>66</v>
      </c>
      <c r="D6" s="11">
        <v>5</v>
      </c>
      <c r="E6" t="s">
        <v>34</v>
      </c>
      <c r="F6" t="s">
        <v>49</v>
      </c>
    </row>
    <row r="7">
      <c r="A7">
        <v>1</v>
      </c>
      <c r="B7" t="s">
        <v>70</v>
      </c>
      <c r="C7" t="s">
        <v>66</v>
      </c>
      <c r="D7" s="11">
        <v>5</v>
      </c>
      <c r="E7" t="s">
        <v>34</v>
      </c>
      <c r="F7" t="s">
        <v>49</v>
      </c>
    </row>
    <row r="8">
      <c r="A8">
        <v>1</v>
      </c>
      <c r="B8" t="s">
        <v>71</v>
      </c>
      <c r="C8" t="s">
        <v>66</v>
      </c>
      <c r="D8" s="11">
        <v>0.08</v>
      </c>
      <c r="E8" t="s">
        <v>34</v>
      </c>
      <c r="F8" t="s">
        <v>46</v>
      </c>
    </row>
    <row r="9">
      <c r="A9">
        <v>1</v>
      </c>
      <c r="B9" t="s">
        <v>72</v>
      </c>
      <c r="C9" t="s">
        <v>66</v>
      </c>
      <c r="D9" s="11">
        <v>0.015</v>
      </c>
      <c r="E9" t="s">
        <v>34</v>
      </c>
      <c r="F9" t="s">
        <v>33</v>
      </c>
    </row>
    <row r="10">
      <c r="A10">
        <v>1</v>
      </c>
      <c r="B10" t="s">
        <v>73</v>
      </c>
      <c r="C10" t="s">
        <v>66</v>
      </c>
      <c r="D10" s="11">
        <v>0.006</v>
      </c>
      <c r="E10" t="s">
        <v>34</v>
      </c>
      <c r="F10" t="s">
        <v>33</v>
      </c>
    </row>
    <row r="11">
      <c r="A11">
        <v>1</v>
      </c>
      <c r="B11" t="s">
        <v>74</v>
      </c>
      <c r="C11" t="s">
        <v>66</v>
      </c>
      <c r="D11" s="11">
        <v>0.02</v>
      </c>
      <c r="E11" t="s">
        <v>34</v>
      </c>
      <c r="F11" t="s">
        <v>39</v>
      </c>
    </row>
    <row r="12">
      <c r="A12">
        <v>1</v>
      </c>
      <c r="B12" t="s">
        <v>75</v>
      </c>
      <c r="C12" t="s">
        <v>63</v>
      </c>
      <c r="D12" s="11">
        <v>0.75</v>
      </c>
      <c r="E12" t="s">
        <v>76</v>
      </c>
      <c r="F12" t="s">
        <v>77</v>
      </c>
    </row>
    <row r="13">
      <c r="A13">
        <v>2</v>
      </c>
      <c r="B13" t="s">
        <v>78</v>
      </c>
      <c r="C13" t="s">
        <v>66</v>
      </c>
      <c r="D13" s="11">
        <v>0.15</v>
      </c>
      <c r="E13" t="s">
        <v>43</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3">
        <is>
          <t>Mise en place du poste de travail — Vérifier les D.L.C., peser les denrées, sélectionner le matériel. Désinfecter le matériel et le plan de travail suivant les protocoles. Mettre en fonction l'armoire chaude de maintien en température.</t>
        </is>
      </c>
      <c r="E2" t="s" s="13"/>
      <c r="F2"/>
    </row>
    <row r="3">
      <c r="A3" t="s">
        <v>2</v>
      </c>
      <c r="B3">
        <v>2</v>
      </c>
      <c r="C3"/>
      <c r="D3" t="inlineStr" s="13">
        <is>
          <t>Préparations préliminaires — Déconditionner les végétaux surgelés suivant la procédure. Réserver séparément les légumes au froid en attente d'utilisation. Déconditionner la tomate surgelée suivant la procédure. Réserver au froid dans une calotte.</t>
        </is>
      </c>
      <c r="E3" t="s" s="13"/>
      <c r="F3"/>
    </row>
    <row r="4">
      <c r="A4" t="s">
        <v>2</v>
      </c>
      <c r="B4">
        <v>3</v>
      </c>
      <c r="C4"/>
      <c r="D4" t="inlineStr" s="13">
        <is>
          <t>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t>
        </is>
      </c>
      <c r="E4" t="s" s="13"/>
      <c r="F4"/>
    </row>
    <row r="5">
      <c r="A5" t="s">
        <v>2</v>
      </c>
      <c r="B5">
        <v>4</v>
      </c>
      <c r="C5"/>
      <c r="D5" t="s" s="13">
        <v>85</v>
      </c>
      <c r="E5" t="s" s="13"/>
      <c r="F5"/>
    </row>
    <row r="6">
      <c r="A6" t="s">
        <v>2</v>
      </c>
      <c r="B6">
        <v>5</v>
      </c>
      <c r="C6"/>
      <c r="D6" t="inlineStr" s="13">
        <is>
          <t>Suggestion — À la place des produits surgelés, dans la période favorable pour l'achat des légumes, on peut utiliser des produits frais. Il faudra alors tenir compte du pourcentage de perte occasionné par l'épluchage.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86</v>
      </c>
      <c r="B1"/>
      <c r="C1"/>
      <c r="D1"/>
    </row>
    <row r="2">
      <c r="A2" t="str" s="14">
        <f>"GRO_CDC_165 · GRO.GARNITUR · référence : "&amp;Besoins!B3&amp;" "&amp;Besoins!C3&amp;" · multiplicateur réglable sur la feuille ""Besoins"""</f>
        <v>GRO_CDC_165 · GRO.GARNITUR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plan de travail suivant les protocoles. Mettre en fonction l'armoire chaude de maintien en température.</v>
      </c>
      <c r="C5"/>
      <c r="D5"/>
    </row>
    <row r="6">
      <c r="A6" t="s" s="16">
        <v>89</v>
      </c>
      <c r="B6" t="str" s="13">
        <f>Procedure!D3</f>
        <v>Préparations préliminaires — Déconditionner les végétaux surgelés suivant la procédure. Réserver séparément les légumes au froid en attente d'utilisation. Déconditionner la tomate surgelée suivant la procédure. Réserver au froid dans une calotte.</v>
      </c>
      <c r="C6"/>
      <c r="D6"/>
    </row>
    <row r="7">
      <c r="A7"/>
      <c r="B7" t="str">
        <f>Besoins!B13</f>
        <v>Aubergines en rondelles surgelées</v>
      </c>
      <c r="C7" s="11">
        <f>Besoins!E13</f>
        <v>20</v>
      </c>
      <c r="D7" t="str">
        <f>Besoins!F13</f>
        <v>kg</v>
      </c>
    </row>
    <row r="8">
      <c r="A8"/>
      <c r="B8" t="str">
        <f>Besoins!B15</f>
        <v>Poivrons en lanières surgelés</v>
      </c>
      <c r="C8" s="11">
        <f>Besoins!E15</f>
        <v>2.5</v>
      </c>
      <c r="D8" t="str">
        <f>Besoins!F15</f>
        <v>kg</v>
      </c>
    </row>
    <row r="9">
      <c r="A9"/>
      <c r="B9" t="str">
        <f>Besoins!B12</f>
        <v>Ail haché IQF</v>
      </c>
      <c r="C9" s="11">
        <f>Besoins!E12</f>
        <v>0.25</v>
      </c>
      <c r="D9" t="str">
        <f>Besoins!F12</f>
        <v>kg</v>
      </c>
    </row>
    <row r="10">
      <c r="A10"/>
      <c r="B10" t="str">
        <f>Besoins!B14</f>
        <v>Oignons émincés surgelés</v>
      </c>
      <c r="C10" s="11">
        <f>Besoins!E14</f>
        <v>5</v>
      </c>
      <c r="D10" t="str">
        <f>Besoins!F14</f>
        <v>kg</v>
      </c>
    </row>
    <row r="11">
      <c r="A11"/>
      <c r="B11" t="str">
        <f>Besoins!B16</f>
        <v>Tomates en dés surgelées IQF</v>
      </c>
      <c r="C11" s="11">
        <f>Besoins!E16</f>
        <v>5</v>
      </c>
      <c r="D11" t="str">
        <f>Besoins!F16</f>
        <v>kg</v>
      </c>
    </row>
    <row r="12">
      <c r="A12" t="s" s="16">
        <v>90</v>
      </c>
      <c r="B12" t="str" s="13">
        <f>Procedure!D4</f>
        <v>Marquer la cuisson — Dans une sauteuse, faire revenir les oignons à l'huile d'olive, sans trop de coloration. Ajouter les poivrons en lanières et laisser compoter l'ensemble. Ajouter l'aubergine en rondelles, l'ail haché, le sel, le poivre, le poivre de Cayenne et les herbes de Provence. Laisser cuire à feu vif, puis réduire la source de chaleur et laisser mijoter à couvert pendant 30 minutes environ. Ajouter la tomate. Mélanger les éléments et laisser mijoter pendant 5 à 10 minutes encore. Remuer de temps à autre. Vérifier l'assaisonnement et la consistance de la riste. Au terme de la cuisson le ragoût de légumes doit être assez consistant. Respecter la procédure de fin de cuisson. Décanter la préparation dans 3 bacs GN 1/1 H 100. Couvrir. Stocker en armoire chaude et maintenir à + 63 °C en attente de consommation.</v>
      </c>
      <c r="C12"/>
      <c r="D12"/>
    </row>
    <row r="13">
      <c r="A13"/>
      <c r="B13" t="str">
        <f>Besoins!B11</f>
        <v>Sel fin de cuisine</v>
      </c>
      <c r="C13" s="11">
        <f>Besoins!E11</f>
        <v>0.08</v>
      </c>
      <c r="D13" t="str">
        <f>Besoins!F11</f>
        <v>kg</v>
      </c>
    </row>
    <row r="14">
      <c r="A14"/>
      <c r="B14" t="str">
        <f>Besoins!B8</f>
        <v>Poivre noir moulu</v>
      </c>
      <c r="C14" s="11">
        <f>Besoins!E8</f>
        <v>0.015</v>
      </c>
      <c r="D14" t="str">
        <f>Besoins!F8</f>
        <v>kg</v>
      </c>
    </row>
    <row r="15">
      <c r="A15"/>
      <c r="B15" t="str">
        <f>Besoins!B7</f>
        <v>Piment de Cayenne</v>
      </c>
      <c r="C15" s="11">
        <f>Besoins!E7</f>
        <v>0.006</v>
      </c>
      <c r="D15" t="str">
        <f>Besoins!F7</f>
        <v>kg</v>
      </c>
    </row>
    <row r="16">
      <c r="A16"/>
      <c r="B16" t="str">
        <f>Besoins!B9</f>
        <v>Herbes de Provence</v>
      </c>
      <c r="C16" s="11">
        <f>Besoins!E9</f>
        <v>0.02</v>
      </c>
      <c r="D16" t="str">
        <f>Besoins!F9</f>
        <v>kg</v>
      </c>
    </row>
    <row r="17">
      <c r="A17"/>
      <c r="B17" t="s">
        <v>91</v>
      </c>
      <c r="C17" s="11">
        <f>'Besoins'!$B$2*0.75</f>
        <v>0.75</v>
      </c>
      <c r="D17" t="s">
        <v>76</v>
      </c>
    </row>
    <row r="18">
      <c r="A18" t="s" s="16">
        <v>92</v>
      </c>
      <c r="B18" t="str" s="13">
        <f>Procedure!D5</f>
        <v>Servir — Servir cette préparation avec du poisson, des rôtis, les préparations d'œufs, etc.</v>
      </c>
      <c r="C18"/>
      <c r="D18"/>
    </row>
    <row r="19">
      <c r="A19" t="s" s="16">
        <v>93</v>
      </c>
      <c r="B19" t="str" s="13">
        <f>Procedure!D6</f>
        <v>Suggestion — À la place des produits surgelés, dans la période favorable pour l'achat des légumes, on peut utiliser des produits frais. Il faudra alors tenir compte du pourcentage de perte occasionné par l'épluchage.</v>
      </c>
      <c r="C19"/>
      <c r="D19"/>
    </row>
    <row r="20">
      <c r="A20"/>
      <c r="B20"/>
      <c r="C20"/>
      <c r="D20"/>
    </row>
    <row r="21">
      <c r="A21" t="s" s="17">
        <v>21</v>
      </c>
      <c r="B21"/>
      <c r="C21"/>
      <c r="D21"/>
    </row>
  </sheetData>
  <sheetProtection sheet="1" formatRows="0" formatColumns="0"/>
  <mergeCells count="9">
    <mergeCell ref="A1:D1"/>
    <mergeCell ref="A2:D2"/>
    <mergeCell ref="A4:D4"/>
    <mergeCell ref="B5:D5"/>
    <mergeCell ref="B6:D6"/>
    <mergeCell ref="B12:D12"/>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2026-09-27T14:47:40Z</dcterms:created>
  <dc:title>RISTE D'AUBERGINES</dc:title>
  <dc:subject/>
  <dc:creator>CUIS.web</dc:creator>
  <cp:lastModifiedBy/>
  <cp:keywords/>
  <dc:description>Export automatique — moteur récursif d'origine : Bernard Vandendaele</dc:description>
  <cp:category/>
  <dc:language>en-US</dc:language>
  <dcterms:modified xsi:type="dcterms:W3CDTF">2026-09-27T14:47:40Z</dcterms:modified>
  <cp:revision>1</cp:revision>
</cp:coreProperties>
</file>