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<sst xmlns="http://schemas.openxmlformats.org/spreadsheetml/2006/main" count="94" uniqueCount="94">
  <si>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</si>
  <si>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</si>
  <si>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PIPÉRADE BASQUAISE SANS JAMBON</t>
  </si>
  <si>
    <t>Code</t>
  </si>
  <si>
    <t>GRO_CDC_164B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</si>
  <si>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</si>
  <si>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</si>
  <si>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</si>
  <si>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</si>
  <si>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</si>
  <si>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</si>
  <si>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</si>
  <si>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</si>
  <si>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</si>
  <si>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</si>
  <si>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</si>
  <si>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</si>
  <si>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</si>
  <si>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</si>
  <si>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</si>
  <si>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</si>
  <si>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</si>
  <si>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</si>
  <si>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</si>
  <si>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</si>
  <si>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</si>
  <si>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</si>
  <si>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</si>
  <si>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</si>
  <si>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</si>
  <si>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</si>
  <si>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EPI-PIMENT-ESPE</t>
  </si>
  <si>
    <t>Piment d'Espelette AOP poudre</t>
  </si>
  <si>
    <t>Épices en poudre et graines</t>
  </si>
  <si>
    <t>kg</t>
  </si>
  <si>
    <t>EPI-POIVRE-NOIR</t>
  </si>
  <si>
    <t>Poivre noir moulu</t>
  </si>
  <si>
    <t>FLEUR-THYM</t>
  </si>
  <si>
    <t>Fleur de thym dehydratee</t>
  </si>
  <si>
    <t>Herbes aromatiques séchées</t>
  </si>
  <si>
    <t>LAURIER-POUDRE</t>
  </si>
  <si>
    <t>Laurier en poudre</t>
  </si>
  <si>
    <t>RNME101403</t>
  </si>
  <si>
    <t>Huile olive vierge extra bidon 5L</t>
  </si>
  <si>
    <t>Assaisonnements et corps gras</t>
  </si>
  <si>
    <t>u</t>
  </si>
  <si>
    <t>RNM10130123</t>
  </si>
  <si>
    <t>TOMATE ronde Espagne cat.I 67-82mm</t>
  </si>
  <si>
    <t>Légumes</t>
  </si>
  <si>
    <t>SEL-FIN</t>
  </si>
  <si>
    <t>Sel fin de cuisine</t>
  </si>
  <si>
    <t>Sels et condiments de base</t>
  </si>
  <si>
    <t>RNMS00812</t>
  </si>
  <si>
    <t>Ail haché IQF</t>
  </si>
  <si>
    <t>Légumes surgelés</t>
  </si>
  <si>
    <t>RNMS00780</t>
  </si>
  <si>
    <t>Oignons émincés surgelés</t>
  </si>
  <si>
    <t>POIVRON-LAN-SURG</t>
  </si>
  <si>
    <t>Poivrons en lanières surgelés</t>
  </si>
  <si>
    <t>Total</t>
  </si>
  <si>
    <t>Niveau</t>
  </si>
  <si>
    <t>Composant</t>
  </si>
  <si>
    <t>Type</t>
  </si>
  <si>
    <t>Quantité (pour 100 pc)</t>
  </si>
  <si>
    <t>recette</t>
  </si>
  <si>
    <t>Garnitures et légumes collectivité</t>
  </si>
  <si>
    <t xml:space="preserve">    ↳ TOMATE ronde Espagne cat.I 67-82mm</t>
  </si>
  <si>
    <t>matiere</t>
  </si>
  <si>
    <t xml:space="preserve">    ↳ Poivrons en lanières surgelés</t>
  </si>
  <si>
    <t xml:space="preserve">    ↳ Oignons émincés surgelés</t>
  </si>
  <si>
    <t xml:space="preserve">    ↳ Ail haché IQF</t>
  </si>
  <si>
    <t xml:space="preserve">    ↳ Piment d'Espelette AOP poudre</t>
  </si>
  <si>
    <t xml:space="preserve">    ↳ HUILE OLIVE (L)</t>
  </si>
  <si>
    <t>lt</t>
  </si>
  <si>
    <t>Conversions diverses</t>
  </si>
  <si>
    <t xml:space="preserve">        ↳ Huile olive vierge extra bidon 5L</t>
  </si>
  <si>
    <t xml:space="preserve">    ↳ Sel fin de cuisine</t>
  </si>
  <si>
    <t xml:space="preserve">    ↳ Poivre noir moulu</t>
  </si>
  <si>
    <t xml:space="preserve">    ↳ Fleur de thym dehydratee</t>
  </si>
  <si>
    <t xml:space="preserve">    ↳ Laurier en poudre</t>
  </si>
  <si>
    <t>Recette</t>
  </si>
  <si>
    <t>#</t>
  </si>
  <si>
    <t>Verbe</t>
  </si>
  <si>
    <t>Étape</t>
  </si>
  <si>
    <t>Précision technique</t>
  </si>
  <si>
    <t>Durée</t>
  </si>
  <si>
    <t>Fiche technique — PIPÉRADE BASQUAISE SANS JAMBON</t>
  </si>
  <si>
    <t>PIPÉRADE BASQUAISE SANS JAMBON  GRO_CDC_164B</t>
  </si>
  <si>
    <t>1.</t>
  </si>
  <si>
    <t>2.</t>
  </si>
  <si>
    <t>3.</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</si>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</sst>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142.687</v>
      </c>
    </row>
    <row r="12">
      <c r="A12" t="s" s="3">
        <v>16</v>
      </c>
      <c r="B12" s="4">
        <v>1.42687</v>
      </c>
    </row>
    <row r="13">
      <c r="A13"/>
      <c r="B13"/>
    </row>
    <row r="14">
      <c r="A14" t="s" s="5">
        <v>17</v>
      </c>
      <c r="B14" t="s" s="5">
        <v>14</v>
      </c>
    </row>
    <row r="15">
      <c r="A15" t="s" s="5">
        <v>18</v>
      </c>
      <c r="B15" s="6">
        <v>142.687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0.012</v>
      </c>
      <c r="E7" s="11">
        <f>D7*$B$2</f>
        <v>0.012</v>
      </c>
      <c r="F7" t="s">
        <v>34</v>
      </c>
      <c r="G7" s="4">
        <f>E7*75</f>
        <v>0.9</v>
      </c>
    </row>
    <row r="8">
      <c r="A8" t="s">
        <v>35</v>
      </c>
      <c r="B8" t="s">
        <v>36</v>
      </c>
      <c r="C8" t="s">
        <v>33</v>
      </c>
      <c r="D8" s="9">
        <v>0.01</v>
      </c>
      <c r="E8" s="11">
        <f>D8*$B$2</f>
        <v>0.01</v>
      </c>
      <c r="F8" t="s">
        <v>34</v>
      </c>
      <c r="G8" s="4">
        <f>E8*12.5</f>
        <v>0.125</v>
      </c>
    </row>
    <row r="9">
      <c r="A9" t="s">
        <v>37</v>
      </c>
      <c r="B9" t="s">
        <v>38</v>
      </c>
      <c r="C9" t="s">
        <v>39</v>
      </c>
      <c r="D9" s="9">
        <v>0.015</v>
      </c>
      <c r="E9" s="11">
        <f>D9*$B$2</f>
        <v>0.015</v>
      </c>
      <c r="F9" t="s">
        <v>34</v>
      </c>
      <c r="G9" s="4">
        <f>E9*28</f>
        <v>0.42</v>
      </c>
    </row>
    <row r="10">
      <c r="A10" t="s">
        <v>40</v>
      </c>
      <c r="B10" t="s">
        <v>41</v>
      </c>
      <c r="C10" t="s">
        <v>39</v>
      </c>
      <c r="D10" s="9">
        <v>0.003</v>
      </c>
      <c r="E10" s="11">
        <f>D10*$B$2</f>
        <v>0.003</v>
      </c>
      <c r="F10" t="s">
        <v>34</v>
      </c>
      <c r="G10" s="4">
        <f>E10*22</f>
        <v>0.066</v>
      </c>
    </row>
    <row r="11">
      <c r="A11" t="s">
        <v>42</v>
      </c>
      <c r="B11" t="s">
        <v>43</v>
      </c>
      <c r="C11" t="s">
        <v>44</v>
      </c>
      <c r="D11" s="9">
        <v>0.2</v>
      </c>
      <c r="E11" s="11">
        <f>D11*$B$2</f>
        <v>0.2</v>
      </c>
      <c r="F11" t="s">
        <v>45</v>
      </c>
      <c r="G11" s="4">
        <f>E11*65.22</f>
        <v>13.044</v>
      </c>
    </row>
    <row r="12">
      <c r="A12" t="s">
        <v>46</v>
      </c>
      <c r="B12" t="s">
        <v>47</v>
      </c>
      <c r="C12" t="s">
        <v>48</v>
      </c>
      <c r="D12" s="9">
        <v>14</v>
      </c>
      <c r="E12" s="11">
        <f>D12*$B$2</f>
        <v>14</v>
      </c>
      <c r="F12" t="s">
        <v>34</v>
      </c>
      <c r="G12" s="4">
        <f>E12*3.4</f>
        <v>47.6</v>
      </c>
    </row>
    <row r="13">
      <c r="A13" t="s">
        <v>49</v>
      </c>
      <c r="B13" t="s">
        <v>50</v>
      </c>
      <c r="C13" t="s">
        <v>51</v>
      </c>
      <c r="D13" s="9">
        <v>0.12</v>
      </c>
      <c r="E13" s="11">
        <f>D13*$B$2</f>
        <v>0.12</v>
      </c>
      <c r="F13" t="s">
        <v>34</v>
      </c>
      <c r="G13" s="4">
        <f>E13*0.35</f>
        <v>0.042</v>
      </c>
    </row>
    <row r="14">
      <c r="A14" t="s">
        <v>52</v>
      </c>
      <c r="B14" t="s">
        <v>53</v>
      </c>
      <c r="C14" t="s">
        <v>54</v>
      </c>
      <c r="D14" s="9">
        <v>0.25</v>
      </c>
      <c r="E14" s="11">
        <f>D14*$B$2</f>
        <v>0.25</v>
      </c>
      <c r="F14" t="s">
        <v>34</v>
      </c>
      <c r="G14" s="4">
        <f>E14*9.26</f>
        <v>2.315</v>
      </c>
    </row>
    <row r="15">
      <c r="A15" t="s">
        <v>55</v>
      </c>
      <c r="B15" t="s">
        <v>56</v>
      </c>
      <c r="C15" t="s">
        <v>54</v>
      </c>
      <c r="D15" s="9">
        <v>7.5</v>
      </c>
      <c r="E15" s="11">
        <f>D15*$B$2</f>
        <v>7.5</v>
      </c>
      <c r="F15" t="s">
        <v>34</v>
      </c>
      <c r="G15" s="4">
        <f>E15*3.89</f>
        <v>29.175</v>
      </c>
    </row>
    <row r="16">
      <c r="A16" t="s">
        <v>57</v>
      </c>
      <c r="B16" t="s">
        <v>58</v>
      </c>
      <c r="C16" t="s">
        <v>54</v>
      </c>
      <c r="D16" s="9">
        <v>10</v>
      </c>
      <c r="E16" s="11">
        <f>D16*$B$2</f>
        <v>10</v>
      </c>
      <c r="F16" t="s">
        <v>34</v>
      </c>
      <c r="G16" s="4">
        <f>E16*4.9</f>
        <v>49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14</v>
      </c>
      <c r="E3" t="s">
        <v>34</v>
      </c>
      <c r="F3" t="s">
        <v>48</v>
      </c>
    </row>
    <row r="4">
      <c r="A4">
        <v>1</v>
      </c>
      <c r="B4" t="s">
        <v>68</v>
      </c>
      <c r="C4" t="s">
        <v>67</v>
      </c>
      <c r="D4" s="11">
        <v>10</v>
      </c>
      <c r="E4" t="s">
        <v>34</v>
      </c>
      <c r="F4" t="s">
        <v>54</v>
      </c>
    </row>
    <row r="5">
      <c r="A5">
        <v>1</v>
      </c>
      <c r="B5" t="s">
        <v>69</v>
      </c>
      <c r="C5" t="s">
        <v>67</v>
      </c>
      <c r="D5" s="11">
        <v>7.5</v>
      </c>
      <c r="E5" t="s">
        <v>34</v>
      </c>
      <c r="F5" t="s">
        <v>54</v>
      </c>
    </row>
    <row r="6">
      <c r="A6">
        <v>1</v>
      </c>
      <c r="B6" t="s">
        <v>70</v>
      </c>
      <c r="C6" t="s">
        <v>67</v>
      </c>
      <c r="D6" s="11">
        <v>0.25</v>
      </c>
      <c r="E6" t="s">
        <v>34</v>
      </c>
      <c r="F6" t="s">
        <v>54</v>
      </c>
    </row>
    <row r="7">
      <c r="A7">
        <v>1</v>
      </c>
      <c r="B7" t="s">
        <v>71</v>
      </c>
      <c r="C7" t="s">
        <v>67</v>
      </c>
      <c r="D7" s="11">
        <v>0.012</v>
      </c>
      <c r="E7" t="s">
        <v>34</v>
      </c>
      <c r="F7" t="s">
        <v>33</v>
      </c>
    </row>
    <row r="8">
      <c r="A8">
        <v>1</v>
      </c>
      <c r="B8" t="s">
        <v>72</v>
      </c>
      <c r="C8" t="s">
        <v>64</v>
      </c>
      <c r="D8" s="11">
        <v>1</v>
      </c>
      <c r="E8" t="s">
        <v>73</v>
      </c>
      <c r="F8" t="s">
        <v>74</v>
      </c>
    </row>
    <row r="9">
      <c r="A9">
        <v>2</v>
      </c>
      <c r="B9" t="s">
        <v>75</v>
      </c>
      <c r="C9" t="s">
        <v>67</v>
      </c>
      <c r="D9" s="11">
        <v>0.2</v>
      </c>
      <c r="E9" t="s">
        <v>45</v>
      </c>
      <c r="F9" t="s">
        <v>44</v>
      </c>
    </row>
    <row r="10">
      <c r="A10">
        <v>1</v>
      </c>
      <c r="B10" t="s">
        <v>76</v>
      </c>
      <c r="C10" t="s">
        <v>67</v>
      </c>
      <c r="D10" s="11">
        <v>0.12</v>
      </c>
      <c r="E10" t="s">
        <v>34</v>
      </c>
      <c r="F10" t="s">
        <v>51</v>
      </c>
    </row>
    <row r="11">
      <c r="A11">
        <v>1</v>
      </c>
      <c r="B11" t="s">
        <v>77</v>
      </c>
      <c r="C11" t="s">
        <v>67</v>
      </c>
      <c r="D11" s="11">
        <v>0.01</v>
      </c>
      <c r="E11" t="s">
        <v>34</v>
      </c>
      <c r="F11" t="s">
        <v>33</v>
      </c>
    </row>
    <row r="12">
      <c r="A12">
        <v>1</v>
      </c>
      <c r="B12" t="s">
        <v>78</v>
      </c>
      <c r="C12" t="s">
        <v>67</v>
      </c>
      <c r="D12" s="11">
        <v>0.015</v>
      </c>
      <c r="E12" t="s">
        <v>34</v>
      </c>
      <c r="F12" t="s">
        <v>39</v>
      </c>
    </row>
    <row r="13">
      <c r="A13">
        <v>1</v>
      </c>
      <c r="B13" t="s">
        <v>79</v>
      </c>
      <c r="C13" t="s">
        <v>67</v>
      </c>
      <c r="D13" s="11">
        <v>0.003</v>
      </c>
      <c r="E13" t="s">
        <v>34</v>
      </c>
      <c r="F13"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végétaux surgelés suivant la procédure. Les réserver séparément en chambre froide. Laver, désinfecter les tomates suivant la procédure. Couper en quartiers les tomates. Réserver en bac GN 2/1 H 200 en polycarbonate.</t>
        </is>
      </c>
      <c r="E3" t="s" s="13"/>
      <c r="F3"/>
    </row>
    <row r="4">
      <c r="A4" t="s">
        <v>2</v>
      </c>
      <c r="B4">
        <v>3</v>
      </c>
      <c r="C4"/>
      <c r="D4" t="inlineStr" s="13">
        <is>
          <t>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t>
        </is>
      </c>
      <c r="E4" t="s" s="13"/>
      <c r="F4"/>
    </row>
    <row r="5">
      <c r="A5" t="s">
        <v>2</v>
      </c>
      <c r="B5">
        <v>4</v>
      </c>
      <c r="C5"/>
      <c r="D5" t="inlineStr" s="13">
        <is>
          <t>Suggestions — La pipérade sert de base de préparation à la recette de poulet basquaise, aux œufs en pipérade (tchatchouka) ou encore au thon en pipérade. La pipérade peut accompagner les œufs, les poissons, le veau et la volaille.</t>
        </is>
      </c>
      <c r="E5" t="s" s="13"/>
      <c r="F5"/>
    </row>
    <row r="6">
      <c r="A6" t="s">
        <v>2</v>
      </c>
      <c r="B6">
        <v>5</v>
      </c>
      <c r="C6"/>
      <c r="D6" t="inlineStr" s="13">
        <is>
          <t>Commentaires — Traditionnellement, l'appellation « Basquaise » implique l'utilisation de jambon de Bayonne et de piment d'Espelette. Dans la recette ci-dessus, les poivrons remplacent le piment de pays. Ce sont les piments « piper » qui donnent d'ailleurs leur nom à la pipérade.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86</v>
      </c>
      <c r="B1"/>
      <c r="C1"/>
      <c r="D1"/>
    </row>
    <row r="2">
      <c r="A2" t="str" s="14">
        <f>"GRO_CDC_164B · GRO.GARNITUR · référence : "&amp;Besoins!B3&amp;" "&amp;Besoins!C3&amp;" · multiplicateur réglable sur la feuille ""Besoins"""</f>
        <v>GRO_CDC_164B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Préparations préliminaires — Déconditionner les végétaux surgelés suivant la procédure. Les réserver séparément en chambre froide. Laver, désinfecter les tomates suivant la procédure. Couper en quartiers les tomates. Réserver en bac GN 2/1 H 200 en polycarbonate.</v>
      </c>
      <c r="C6"/>
      <c r="D6"/>
    </row>
    <row r="7">
      <c r="A7"/>
      <c r="B7" t="str">
        <f>Besoins!B12</f>
        <v>TOMATE ronde Espagne cat.I 67-82mm</v>
      </c>
      <c r="C7" s="11">
        <f>Besoins!E12</f>
        <v>14</v>
      </c>
      <c r="D7" t="str">
        <f>Besoins!F12</f>
        <v>kg</v>
      </c>
    </row>
    <row r="8">
      <c r="A8"/>
      <c r="B8" t="str">
        <f>Besoins!B16</f>
        <v>Poivrons en lanières surgelés</v>
      </c>
      <c r="C8" s="11">
        <f>Besoins!E16</f>
        <v>10</v>
      </c>
      <c r="D8" t="str">
        <f>Besoins!F16</f>
        <v>kg</v>
      </c>
    </row>
    <row r="9">
      <c r="A9"/>
      <c r="B9" t="str">
        <f>Besoins!B15</f>
        <v>Oignons émincés surgelés</v>
      </c>
      <c r="C9" s="11">
        <f>Besoins!E15</f>
        <v>7.5</v>
      </c>
      <c r="D9" t="str">
        <f>Besoins!F15</f>
        <v>kg</v>
      </c>
    </row>
    <row r="10">
      <c r="A10"/>
      <c r="B10" t="str">
        <f>Besoins!B14</f>
        <v>Ail haché IQF</v>
      </c>
      <c r="C10" s="11">
        <f>Besoins!E14</f>
        <v>0.25</v>
      </c>
      <c r="D10" t="str">
        <f>Besoins!F14</f>
        <v>kg</v>
      </c>
    </row>
    <row r="11">
      <c r="A11" t="s" s="16">
        <v>90</v>
      </c>
      <c r="B11" t="str" s="13">
        <f>Procedure!D4</f>
        <v>Marquer la cuisson de la pipérade — En sauteuse, faire revenir à l'huile les oignons émincés. À mi-cuisson des oignons, ajouter les poivrons. Faire fondre à feu doux les poivrons et les oignons. Ajouter les tomates en quartiers, l'ail haché, les aromates et les épices. Avec une écumoire remuer délicatement tous les éléments. Augmenter la source de chaleur, puis cuire la pipérade à feu doux, jusqu'à complète évaporation de l'eau constitutive afin d'obtenir une fondue de légumes. La durée de la cuisson peut varier entre 15 et 30 minutes. Vérifier la cuisson. La cuisson terminée, réserver dans 5 bacs GN 1/1 H 65 de service. Couvrir. Respecter la procédure de fin de cuisson. Stocker en armoire chaude et maintenir à + 63 °C en attente de consommation ou bien refroidir et stocker au froid suivant la procédure.</v>
      </c>
      <c r="C11"/>
      <c r="D11"/>
    </row>
    <row r="12">
      <c r="A12"/>
      <c r="B12" t="str">
        <f>Besoins!B7</f>
        <v>Piment d'Espelette AOP poudre</v>
      </c>
      <c r="C12" s="11">
        <f>Besoins!E7</f>
        <v>0.012</v>
      </c>
      <c r="D12" t="str">
        <f>Besoins!F7</f>
        <v>kg</v>
      </c>
    </row>
    <row r="13">
      <c r="A13"/>
      <c r="B13" t="s">
        <v>91</v>
      </c>
      <c r="C13" s="11">
        <f>'Besoins'!$B$2*1</f>
        <v>1</v>
      </c>
      <c r="D13" t="s">
        <v>73</v>
      </c>
    </row>
    <row r="14">
      <c r="A14"/>
      <c r="B14" t="str">
        <f>Besoins!B13</f>
        <v>Sel fin de cuisine</v>
      </c>
      <c r="C14" s="11">
        <f>Besoins!E13</f>
        <v>0.12</v>
      </c>
      <c r="D14" t="str">
        <f>Besoins!F13</f>
        <v>kg</v>
      </c>
    </row>
    <row r="15">
      <c r="A15"/>
      <c r="B15" t="str">
        <f>Besoins!B8</f>
        <v>Poivre noir moulu</v>
      </c>
      <c r="C15" s="11">
        <f>Besoins!E8</f>
        <v>0.01</v>
      </c>
      <c r="D15" t="str">
        <f>Besoins!F8</f>
        <v>kg</v>
      </c>
    </row>
    <row r="16">
      <c r="A16"/>
      <c r="B16" t="str">
        <f>Besoins!B9</f>
        <v>Fleur de thym dehydratee</v>
      </c>
      <c r="C16" s="11">
        <f>Besoins!E9</f>
        <v>0.015</v>
      </c>
      <c r="D16" t="str">
        <f>Besoins!F9</f>
        <v>kg</v>
      </c>
    </row>
    <row r="17">
      <c r="A17"/>
      <c r="B17" t="str">
        <f>Besoins!B10</f>
        <v>Laurier en poudre</v>
      </c>
      <c r="C17" s="11">
        <f>Besoins!E10</f>
        <v>0.003</v>
      </c>
      <c r="D17" t="str">
        <f>Besoins!F10</f>
        <v>kg</v>
      </c>
    </row>
    <row r="18">
      <c r="A18" t="s" s="16">
        <v>92</v>
      </c>
      <c r="B18" t="str" s="13">
        <f>Procedure!D5</f>
        <v>Suggestions — La pipérade sert de base de préparation à la recette de poulet basquaise, aux œufs en pipérade (tchatchouka) ou encore au thon en pipérade. La pipérade peut accompagner les œufs, les poissons, le veau et la volaille.</v>
      </c>
      <c r="C18"/>
      <c r="D18"/>
    </row>
    <row r="19">
      <c r="A19" t="s" s="16">
        <v>93</v>
      </c>
      <c r="B19" t="str" s="13">
        <f>Procedure!D6</f>
        <v>Commentaires — Traditionnellement, l'appellation « Basquaise » implique l'utilisation de jambon de Bayonne et de piment d'Espelette. Dans la recette ci-dessus, les poivrons remplacent le piment de pays. Ce sont les piments « piper » qui donnent d'ailleurs leur nom à la pipérade.</v>
      </c>
      <c r="C19"/>
      <c r="D19"/>
    </row>
    <row r="20">
      <c r="A20"/>
      <c r="B20"/>
      <c r="C20"/>
      <c r="D20"/>
    </row>
    <row r="21">
      <c r="A21" t="s" s="17">
        <v>21</v>
      </c>
      <c r="B21"/>
      <c r="C21"/>
      <c r="D21"/>
    </row>
  </sheetData>
  <sheetProtection sheet="1" formatRows="0" formatColumns="0"/>
  <mergeCells count="9">
    <mergeCell ref="A1:D1"/>
    <mergeCell ref="A2:D2"/>
    <mergeCell ref="A4:D4"/>
    <mergeCell ref="B5:D5"/>
    <mergeCell ref="B6:D6"/>
    <mergeCell ref="B11:D11"/>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2026-09-27T13:53:36Z</dcterms:created>
  <dc:title>PIPÉRADE BASQUAISE SANS JAMBON</dc:title>
  <dc:subject/>
  <dc:creator>CUIS.web</dc:creator>
  <cp:lastModifiedBy/>
  <cp:keywords/>
  <dc:description>Export automatique — moteur récursif d'origine : Bernard Vandendaele</dc:description>
  <cp:category/>
  <dc:language>en-US</dc:language>
  <dcterms:modified xsi:type="dcterms:W3CDTF">2026-09-27T13:53:36Z</dcterms:modified>
  <cp:revision>1</cp:revision>
</cp:coreProperties>
</file>