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<sst xmlns="http://schemas.openxmlformats.org/spreadsheetml/2006/main" count="100" uniqueCount="100">
  <si>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</si>
  <si>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</si>
  <si>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EFFEUILLADE DE MORUE AUX POMMES DE TERRE AILLÉES</t>
  </si>
  <si>
    <t>Code</t>
  </si>
  <si>
    <t>GRO_CDC_159</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</si>
  <si>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</si>
  <si>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</si>
  <si>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</si>
  <si>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</si>
  <si>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</si>
  <si>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</si>
  <si>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</si>
  <si>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</si>
  <si>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</si>
  <si>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</si>
  <si>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</si>
  <si>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</si>
  <si>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</si>
  <si>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</si>
  <si>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</si>
  <si>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</si>
  <si>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</si>
  <si>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</si>
  <si>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</si>
  <si>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</si>
  <si>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</si>
  <si>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</si>
  <si>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</si>
  <si>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</si>
  <si>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</si>
  <si>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</si>
  <si>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</si>
  <si>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</si>
  <si>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</si>
  <si>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</si>
  <si>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</si>
  <si>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</si>
  <si>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RNME101405</t>
  </si>
  <si>
    <t>Huile de tournesol bidon 5L</t>
  </si>
  <si>
    <t>Assaisonnements et corps gras</t>
  </si>
  <si>
    <t>u</t>
  </si>
  <si>
    <t>BEU-DOUX</t>
  </si>
  <si>
    <t>Beurre doux 82% MG plaquette</t>
  </si>
  <si>
    <t>Beurres et margarines</t>
  </si>
  <si>
    <t>RNM6520160</t>
  </si>
  <si>
    <t>PERSIL simple France botte</t>
  </si>
  <si>
    <t>Légumes</t>
  </si>
  <si>
    <t>bte</t>
  </si>
  <si>
    <t>PDT-LAMELLE-SV</t>
  </si>
  <si>
    <t>Pommes de terre lamelles cuites sous vide (5e gamme)</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</si>
  <si>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</si>
  <si>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</si>
  <si>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</si>
  <si>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</si>
  <si>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</si>
  <si>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</si>
  <si>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</si>
  <si>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</si>
  <si>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</si>
  <si>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</si>
  <si>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</si>
  <si>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</si>
  <si>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</si>
  <si>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</si>
  <si>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</si>
  <si>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</si>
  <si>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</si>
  <si>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</si>
  <si>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</si>
  <si>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Pommes de terre lamelles précuites sous vide — 1 sac de 4 kg (pièce)</t>
  </si>
  <si>
    <t>Conversions légumes (P→K)</t>
  </si>
  <si>
    <t xml:space="preserve">        ↳ Pommes de terre lamelles cuites sous vide (5e gamme)</t>
  </si>
  <si>
    <t xml:space="preserve">    ↳ Ail haché IQF</t>
  </si>
  <si>
    <t xml:space="preserve">    ↳ PERSIL PLAT (KG)</t>
  </si>
  <si>
    <t>Conversions diverses</t>
  </si>
  <si>
    <t xml:space="preserve">        ↳ PERSIL simple France botte</t>
  </si>
  <si>
    <t xml:space="preserve">    ↳ HUILE TOURNESOL (L)</t>
  </si>
  <si>
    <t>lt</t>
  </si>
  <si>
    <t xml:space="preserve">        ↳ Huile de tournesol bidon 5L</t>
  </si>
  <si>
    <t xml:space="preserve">    ↳ Beurre doux 82% MG plaquette</t>
  </si>
  <si>
    <t xml:space="preserve">    ↳ Sel fin de cuisine</t>
  </si>
  <si>
    <t xml:space="preserve">    ↳ Poivre noir moulu</t>
  </si>
  <si>
    <t xml:space="preserve">    ↳ Piment de Cayenne</t>
  </si>
  <si>
    <t>Recette</t>
  </si>
  <si>
    <t>#</t>
  </si>
  <si>
    <t>Verbe</t>
  </si>
  <si>
    <t>Étape</t>
  </si>
  <si>
    <t>Précision technique</t>
  </si>
  <si>
    <t>Durée</t>
  </si>
  <si>
    <t>Fiche technique — EFFEUILLADE DE MORUE AUX POMMES DE TERRE AILLÉES</t>
  </si>
  <si>
    <t>EFFEUILLADE DE MORUE AUX POMMES DE TERRE AILLÉES  GRO_CDC_159</t>
  </si>
  <si>
    <t>1.</t>
  </si>
  <si>
    <t>2.</t>
  </si>
  <si>
    <t xml:space="preserve">    PERSIL PLAT (KG) (conv.)</t>
  </si>
  <si>
    <t xml:space="preserve">    Pommes de terre lamelles précuites sous vide — 1 sac de 4 kg (pièce) (conv.)</t>
  </si>
  <si>
    <t>3.</t>
  </si>
  <si>
    <t>4.</t>
  </si>
  <si>
    <t>5.</t>
  </si>
  <si>
    <t xml:space="preserve">    HUILE TOURNESOL (L)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</si>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</sst>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348.6537</v>
      </c>
    </row>
    <row r="12">
      <c r="A12" t="s" s="3">
        <v>16</v>
      </c>
      <c r="B12" s="4">
        <v>3.486537</v>
      </c>
    </row>
    <row r="13">
      <c r="A13"/>
      <c r="B13"/>
    </row>
    <row r="14">
      <c r="A14" t="s" s="5">
        <v>17</v>
      </c>
      <c r="B14" t="s" s="5">
        <v>14</v>
      </c>
    </row>
    <row r="15">
      <c r="A15" t="s" s="5">
        <v>18</v>
      </c>
      <c r="B15" s="6">
        <v>348.6537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E7*9.8</f>
        <v>0.0196</v>
      </c>
    </row>
    <row r="8">
      <c r="A8" t="s">
        <v>35</v>
      </c>
      <c r="B8" t="s">
        <v>36</v>
      </c>
      <c r="C8" t="s">
        <v>33</v>
      </c>
      <c r="D8" s="9">
        <v>0.007</v>
      </c>
      <c r="E8" s="11">
        <f>D8*$B$2</f>
        <v>0.007</v>
      </c>
      <c r="F8" t="s">
        <v>34</v>
      </c>
      <c r="G8" s="4">
        <f>E8*12.5</f>
        <v>0.0875</v>
      </c>
    </row>
    <row r="9">
      <c r="A9" t="s">
        <v>37</v>
      </c>
      <c r="B9" t="s">
        <v>38</v>
      </c>
      <c r="C9" t="s">
        <v>39</v>
      </c>
      <c r="D9" s="9">
        <v>0.4</v>
      </c>
      <c r="E9" s="11">
        <f>D9*$B$2</f>
        <v>0.4</v>
      </c>
      <c r="F9" t="s">
        <v>40</v>
      </c>
      <c r="G9" s="4">
        <f>E9*20.35</f>
        <v>8.14</v>
      </c>
    </row>
    <row r="10">
      <c r="A10" t="s">
        <v>41</v>
      </c>
      <c r="B10" t="s">
        <v>42</v>
      </c>
      <c r="C10" t="s">
        <v>43</v>
      </c>
      <c r="D10" s="9">
        <v>1.5</v>
      </c>
      <c r="E10" s="11">
        <f>D10*$B$2</f>
        <v>1.5</v>
      </c>
      <c r="F10" t="s">
        <v>34</v>
      </c>
      <c r="G10" s="4">
        <f>E10*5.2</f>
        <v>7.8</v>
      </c>
    </row>
    <row r="11">
      <c r="A11" t="s">
        <v>44</v>
      </c>
      <c r="B11" t="s">
        <v>45</v>
      </c>
      <c r="C11" t="s">
        <v>46</v>
      </c>
      <c r="D11" s="9">
        <v>5</v>
      </c>
      <c r="E11" s="11">
        <f>D11*$B$2</f>
        <v>5</v>
      </c>
      <c r="F11" t="s">
        <v>47</v>
      </c>
      <c r="G11" s="4">
        <f>E11*0.45</f>
        <v>2.25</v>
      </c>
    </row>
    <row r="12">
      <c r="A12" t="s">
        <v>48</v>
      </c>
      <c r="B12" t="s">
        <v>49</v>
      </c>
      <c r="C12" t="s">
        <v>50</v>
      </c>
      <c r="D12" s="9">
        <v>24</v>
      </c>
      <c r="E12" s="11">
        <f>D12*$B$2</f>
        <v>24</v>
      </c>
      <c r="F12" t="s">
        <v>34</v>
      </c>
      <c r="G12" s="4">
        <f>E12*1.99</f>
        <v>47.76</v>
      </c>
    </row>
    <row r="13">
      <c r="A13" t="s">
        <v>51</v>
      </c>
      <c r="B13" t="s">
        <v>52</v>
      </c>
      <c r="C13" t="s">
        <v>53</v>
      </c>
      <c r="D13" s="9">
        <v>0.036</v>
      </c>
      <c r="E13" s="11">
        <f>D13*$B$2</f>
        <v>0.036</v>
      </c>
      <c r="F13" t="s">
        <v>34</v>
      </c>
      <c r="G13" s="4">
        <f>E13*0.35</f>
        <v>0.0126</v>
      </c>
    </row>
    <row r="14">
      <c r="A14" t="s">
        <v>54</v>
      </c>
      <c r="B14" t="s">
        <v>55</v>
      </c>
      <c r="C14" t="s">
        <v>56</v>
      </c>
      <c r="D14" s="9">
        <v>0.4</v>
      </c>
      <c r="E14" s="11">
        <f>D14*$B$2</f>
        <v>0.4</v>
      </c>
      <c r="F14" t="s">
        <v>34</v>
      </c>
      <c r="G14" s="4">
        <f>E14*9.26</f>
        <v>3.704</v>
      </c>
    </row>
    <row r="15">
      <c r="A15" t="s">
        <v>57</v>
      </c>
      <c r="B15" t="s">
        <v>58</v>
      </c>
      <c r="C15" t="s">
        <v>59</v>
      </c>
      <c r="D15" s="9">
        <v>14</v>
      </c>
      <c r="E15" s="11">
        <f>D15*$B$2</f>
        <v>14</v>
      </c>
      <c r="F15" t="s">
        <v>34</v>
      </c>
      <c r="G15" s="4">
        <f>E15*19.92</f>
        <v>278.88</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14</v>
      </c>
      <c r="E3" t="s">
        <v>34</v>
      </c>
      <c r="F3" t="s">
        <v>59</v>
      </c>
    </row>
    <row r="4">
      <c r="A4">
        <v>1</v>
      </c>
      <c r="B4" t="s">
        <v>69</v>
      </c>
      <c r="C4" t="s">
        <v>65</v>
      </c>
      <c r="D4" s="11">
        <v>6</v>
      </c>
      <c r="E4" t="s">
        <v>24</v>
      </c>
      <c r="F4" t="s">
        <v>70</v>
      </c>
    </row>
    <row r="5">
      <c r="A5">
        <v>2</v>
      </c>
      <c r="B5" t="s">
        <v>71</v>
      </c>
      <c r="C5" t="s">
        <v>68</v>
      </c>
      <c r="D5" s="11">
        <v>24</v>
      </c>
      <c r="E5" t="s">
        <v>34</v>
      </c>
      <c r="F5" t="s">
        <v>50</v>
      </c>
    </row>
    <row r="6">
      <c r="A6">
        <v>1</v>
      </c>
      <c r="B6" t="s">
        <v>72</v>
      </c>
      <c r="C6" t="s">
        <v>68</v>
      </c>
      <c r="D6" s="11">
        <v>0.4</v>
      </c>
      <c r="E6" t="s">
        <v>34</v>
      </c>
      <c r="F6" t="s">
        <v>56</v>
      </c>
    </row>
    <row r="7">
      <c r="A7">
        <v>1</v>
      </c>
      <c r="B7" t="s">
        <v>73</v>
      </c>
      <c r="C7" t="s">
        <v>65</v>
      </c>
      <c r="D7" s="11">
        <v>0.5</v>
      </c>
      <c r="E7" t="s">
        <v>34</v>
      </c>
      <c r="F7" t="s">
        <v>74</v>
      </c>
    </row>
    <row r="8">
      <c r="A8">
        <v>2</v>
      </c>
      <c r="B8" t="s">
        <v>75</v>
      </c>
      <c r="C8" t="s">
        <v>68</v>
      </c>
      <c r="D8" s="11">
        <v>5</v>
      </c>
      <c r="E8" t="s">
        <v>47</v>
      </c>
      <c r="F8" t="s">
        <v>46</v>
      </c>
    </row>
    <row r="9">
      <c r="A9">
        <v>1</v>
      </c>
      <c r="B9" t="s">
        <v>76</v>
      </c>
      <c r="C9" t="s">
        <v>65</v>
      </c>
      <c r="D9" s="11">
        <v>2</v>
      </c>
      <c r="E9" t="s">
        <v>77</v>
      </c>
      <c r="F9" t="s">
        <v>74</v>
      </c>
    </row>
    <row r="10">
      <c r="A10">
        <v>2</v>
      </c>
      <c r="B10" t="s">
        <v>78</v>
      </c>
      <c r="C10" t="s">
        <v>68</v>
      </c>
      <c r="D10" s="11">
        <v>0.4</v>
      </c>
      <c r="E10" t="s">
        <v>40</v>
      </c>
      <c r="F10" t="s">
        <v>39</v>
      </c>
    </row>
    <row r="11">
      <c r="A11">
        <v>1</v>
      </c>
      <c r="B11" t="s">
        <v>79</v>
      </c>
      <c r="C11" t="s">
        <v>68</v>
      </c>
      <c r="D11" s="11">
        <v>1.5</v>
      </c>
      <c r="E11" t="s">
        <v>34</v>
      </c>
      <c r="F11" t="s">
        <v>43</v>
      </c>
    </row>
    <row r="12">
      <c r="A12">
        <v>1</v>
      </c>
      <c r="B12" t="s">
        <v>80</v>
      </c>
      <c r="C12" t="s">
        <v>68</v>
      </c>
      <c r="D12" s="11">
        <v>0.036</v>
      </c>
      <c r="E12" t="s">
        <v>34</v>
      </c>
      <c r="F12" t="s">
        <v>53</v>
      </c>
    </row>
    <row r="13">
      <c r="A13">
        <v>1</v>
      </c>
      <c r="B13" t="s">
        <v>81</v>
      </c>
      <c r="C13" t="s">
        <v>68</v>
      </c>
      <c r="D13" s="11">
        <v>0.007</v>
      </c>
      <c r="E13" t="s">
        <v>34</v>
      </c>
      <c r="F13" t="s">
        <v>33</v>
      </c>
    </row>
    <row r="14">
      <c r="A14">
        <v>1</v>
      </c>
      <c r="B14" t="s">
        <v>82</v>
      </c>
      <c r="C14" t="s">
        <v>68</v>
      </c>
      <c r="D14" s="11">
        <v>0.002</v>
      </c>
      <c r="E14" t="s">
        <v>34</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t="s" s="13"/>
      <c r="F3"/>
    </row>
    <row r="4">
      <c r="A4" t="s">
        <v>2</v>
      </c>
      <c r="B4">
        <v>3</v>
      </c>
      <c r="C4"/>
      <c r="D4" t="inlineStr" s="13">
        <is>
          <t>Cuire les filets de morue — Préchauffer le four sur la position vapeur. Déposer les filets de morue dans 6 bacs GN 1/1 H 25 perforés. Cuire au four à la vapeur durant 10 minutes environ. Refroidir les filets de morue suivant la procédure.</t>
        </is>
      </c>
      <c r="E4" t="s" s="13"/>
      <c r="F4"/>
    </row>
    <row r="5">
      <c r="A5" t="s">
        <v>2</v>
      </c>
      <c r="B5">
        <v>4</v>
      </c>
      <c r="C5"/>
      <c r="D5" t="inlineStr" s="13">
        <is>
          <t>Préparer l'effeuillade — Effeuiller grossièrement les filets de morue. Réserver au froid en attente d'utilisation, dans 3 bacs GN 1/1 H 45 filmés, pour éviter le dessèchement du poisson.</t>
        </is>
      </c>
      <c r="E5" t="s" s="13"/>
      <c r="F5"/>
    </row>
    <row r="6">
      <c r="A6" t="s">
        <v>2</v>
      </c>
      <c r="B6">
        <v>5</v>
      </c>
      <c r="C6"/>
      <c r="D6" t="inlineStr" s="13">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t="s" s="13"/>
      <c r="F6"/>
    </row>
    <row r="7">
      <c r="A7" t="s">
        <v>2</v>
      </c>
      <c r="B7">
        <v>6</v>
      </c>
      <c r="C7"/>
      <c r="D7" t="inlineStr" s="13">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89</v>
      </c>
      <c r="B1"/>
      <c r="C1"/>
      <c r="D1"/>
    </row>
    <row r="2">
      <c r="A2" t="str" s="14">
        <f>"GRO_CDC_159 · GRO.COMPLETS · référence : "&amp;Besoins!B3&amp;" "&amp;Besoins!C3&amp;" · multiplicateur réglable sur la feuille ""Besoins"""</f>
        <v>GRO_CDC_159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Désinfecter le matériel et le poste de travail suivant les protocoles.</v>
      </c>
      <c r="C5"/>
      <c r="D5"/>
    </row>
    <row r="6">
      <c r="A6" t="s" s="16">
        <v>92</v>
      </c>
      <c r="B6" t="str" s="13">
        <f>Procedure!D3</f>
        <v>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v>
      </c>
      <c r="C6"/>
      <c r="D6"/>
    </row>
    <row r="7">
      <c r="A7"/>
      <c r="B7" t="str">
        <f>Besoins!B15</f>
        <v>Filets de morue dessalée</v>
      </c>
      <c r="C7" s="11">
        <f>Besoins!E15</f>
        <v>14</v>
      </c>
      <c r="D7" t="str">
        <f>Besoins!F15</f>
        <v>kg</v>
      </c>
    </row>
    <row r="8">
      <c r="A8"/>
      <c r="B8" t="s">
        <v>93</v>
      </c>
      <c r="C8" s="11">
        <f>'Besoins'!$B$2*0.5</f>
        <v>0.5</v>
      </c>
      <c r="D8" t="s">
        <v>34</v>
      </c>
    </row>
    <row r="9">
      <c r="A9"/>
      <c r="B9" t="str">
        <f>Besoins!B14</f>
        <v>Ail haché IQF</v>
      </c>
      <c r="C9" s="11">
        <f>Besoins!E14</f>
        <v>0.4</v>
      </c>
      <c r="D9" t="str">
        <f>Besoins!F14</f>
        <v>kg</v>
      </c>
    </row>
    <row r="10">
      <c r="A10"/>
      <c r="B10" t="s">
        <v>94</v>
      </c>
      <c r="C10" s="11">
        <f>'Besoins'!$B$2*6</f>
        <v>6</v>
      </c>
      <c r="D10" t="s">
        <v>24</v>
      </c>
    </row>
    <row r="11">
      <c r="A11" t="s" s="16">
        <v>95</v>
      </c>
      <c r="B11" t="str" s="13">
        <f>Procedure!D4</f>
        <v>Cuire les filets de morue — Préchauffer le four sur la position vapeur. Déposer les filets de morue dans 6 bacs GN 1/1 H 25 perforés. Cuire au four à la vapeur durant 10 minutes environ. Refroidir les filets de morue suivant la procédure.</v>
      </c>
      <c r="C11"/>
      <c r="D11"/>
    </row>
    <row r="12">
      <c r="A12" t="s" s="16">
        <v>96</v>
      </c>
      <c r="B12" t="str" s="13">
        <f>Procedure!D5</f>
        <v>Préparer l'effeuillade — Effeuiller grossièrement les filets de morue. Réserver au froid en attente d'utilisation, dans 3 bacs GN 1/1 H 45 filmés, pour éviter le dessèchement du poisson.</v>
      </c>
      <c r="C12"/>
      <c r="D12"/>
    </row>
    <row r="13">
      <c r="A13" t="s" s="16">
        <v>97</v>
      </c>
      <c r="B13" t="str" s="13">
        <f>Procedure!D6</f>
        <v>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v>
      </c>
      <c r="C13"/>
      <c r="D13"/>
    </row>
    <row r="14">
      <c r="A14"/>
      <c r="B14" t="str">
        <f>Besoins!B10</f>
        <v>Beurre doux 82% MG plaquette</v>
      </c>
      <c r="C14" s="11">
        <f>Besoins!E10</f>
        <v>1.5</v>
      </c>
      <c r="D14" t="str">
        <f>Besoins!F10</f>
        <v>kg</v>
      </c>
    </row>
    <row r="15">
      <c r="A15"/>
      <c r="B15" t="s">
        <v>98</v>
      </c>
      <c r="C15" s="11">
        <f>'Besoins'!$B$2*2</f>
        <v>2</v>
      </c>
      <c r="D15" t="s">
        <v>77</v>
      </c>
    </row>
    <row r="16">
      <c r="A16"/>
      <c r="B16" t="str">
        <f>Besoins!B13</f>
        <v>Sel fin de cuisine</v>
      </c>
      <c r="C16" s="11">
        <f>Besoins!E13</f>
        <v>0.036</v>
      </c>
      <c r="D16" t="str">
        <f>Besoins!F13</f>
        <v>kg</v>
      </c>
    </row>
    <row r="17">
      <c r="A17"/>
      <c r="B17" t="str">
        <f>Besoins!B8</f>
        <v>Poivre noir moulu</v>
      </c>
      <c r="C17" s="11">
        <f>Besoins!E8</f>
        <v>0.007</v>
      </c>
      <c r="D17" t="str">
        <f>Besoins!F8</f>
        <v>kg</v>
      </c>
    </row>
    <row r="18">
      <c r="A18"/>
      <c r="B18" t="str">
        <f>Besoins!B7</f>
        <v>Piment de Cayenne</v>
      </c>
      <c r="C18" s="11">
        <f>Besoins!E7</f>
        <v>0.002</v>
      </c>
      <c r="D18" t="str">
        <f>Besoins!F7</f>
        <v>kg</v>
      </c>
    </row>
    <row r="19">
      <c r="A19" t="s" s="16">
        <v>99</v>
      </c>
      <c r="B19" t="str" s="13">
        <f>Procedure!D7</f>
        <v>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v>
      </c>
      <c r="C19"/>
      <c r="D19"/>
    </row>
    <row r="20">
      <c r="A20"/>
      <c r="B20"/>
      <c r="C20"/>
      <c r="D20"/>
    </row>
    <row r="21">
      <c r="A21" t="s" s="17">
        <v>21</v>
      </c>
      <c r="B21"/>
      <c r="C21"/>
      <c r="D21"/>
    </row>
  </sheetData>
  <sheetProtection sheet="1" formatRows="0" formatColumns="0"/>
  <mergeCells count="10">
    <mergeCell ref="A1:D1"/>
    <mergeCell ref="A2:D2"/>
    <mergeCell ref="A4:D4"/>
    <mergeCell ref="B5:D5"/>
    <mergeCell ref="B6:D6"/>
    <mergeCell ref="B11:D11"/>
    <mergeCell ref="B12:D12"/>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2026-09-27T15:06:52Z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2026-09-27T15:06:52Z</dcterms:modified>
  <cp:revision>1</cp:revision>
</cp:coreProperties>
</file>