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<sst xmlns="http://schemas.openxmlformats.org/spreadsheetml/2006/main" count="113" uniqueCount="113">
  <si>
    <t>Fiche technique</t>
  </si>
  <si>
    <t>Nom</t>
  </si>
  <si>
    <t>BRANDADE DE MORUE BÉNÉDICTINE</t>
  </si>
  <si>
    <t>Code</t>
  </si>
  <si>
    <t>GRO_CDC_158</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</si>
  <si>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</si>
  <si>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</si>
  <si>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</si>
  <si>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</si>
  <si>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</si>
  <si>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</si>
  <si>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</si>
  <si>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</si>
  <si>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</si>
  <si>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</si>
  <si>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</si>
  <si>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</si>
  <si>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</si>
  <si>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</si>
  <si>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</si>
  <si>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17:53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</si>
  <si>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</si>
  <si>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</si>
  <si>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</si>
  <si>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</si>
  <si>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</si>
  <si>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</si>
  <si>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</si>
  <si>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</si>
  <si>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</si>
  <si>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</si>
  <si>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</si>
  <si>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</si>
  <si>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</si>
  <si>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</si>
  <si>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EPI-MUSCADE-POW</t>
  </si>
  <si>
    <t>Noix de muscade moulue</t>
  </si>
  <si>
    <t>Épices en poudre et graines</t>
  </si>
  <si>
    <t>kg</t>
  </si>
  <si>
    <t>EPI-POIVRE-NOIR</t>
  </si>
  <si>
    <t>Poivre noir moulu</t>
  </si>
  <si>
    <t>RNME101403</t>
  </si>
  <si>
    <t>Huile olive vierge extra bidon 5L</t>
  </si>
  <si>
    <t>Assaisonnements et corps gras</t>
  </si>
  <si>
    <t>u</t>
  </si>
  <si>
    <t>RNM57224469</t>
  </si>
  <si>
    <t>LAIT UHT demi écrémé France outre 10 litres</t>
  </si>
  <si>
    <t>Produits laitiers et œufs</t>
  </si>
  <si>
    <t>BEU-DOUX</t>
  </si>
  <si>
    <t>Beurre doux 82% MG plaquette</t>
  </si>
  <si>
    <t>Beurres et margarines</t>
  </si>
  <si>
    <t>CRE-DOUBLE</t>
  </si>
  <si>
    <t>Crème double 45% MG</t>
  </si>
  <si>
    <t>Crèmes fraîches et laitières</t>
  </si>
  <si>
    <t>FROM-EMMENTAL</t>
  </si>
  <si>
    <t>Emmental râpé vrac</t>
  </si>
  <si>
    <t>Fromages de base cuisine</t>
  </si>
  <si>
    <t>PUREE-FLOCON-NAT</t>
  </si>
  <si>
    <t>Purée de pommes de terre en flocons nature (sans lait)</t>
  </si>
  <si>
    <t>Légumes 4ème et 5ème gamme</t>
  </si>
  <si>
    <t>SEL-FIN</t>
  </si>
  <si>
    <t>Sel fin de cuisine</t>
  </si>
  <si>
    <t>Sels et condiments de base</t>
  </si>
  <si>
    <t>RNMS00812</t>
  </si>
  <si>
    <t>Ail haché IQF</t>
  </si>
  <si>
    <t>Légumes surgelés</t>
  </si>
  <si>
    <t>RNMS00440</t>
  </si>
  <si>
    <t>Filets de morue dessalée</t>
  </si>
  <si>
    <t>Poissons et fruits de mer surgelés</t>
  </si>
  <si>
    <t>Total</t>
  </si>
  <si>
    <t>Niveau</t>
  </si>
  <si>
    <t>Composant</t>
  </si>
  <si>
    <t>Type</t>
  </si>
  <si>
    <t>Quantité (pour 100 pc)</t>
  </si>
  <si>
    <t>recette</t>
  </si>
  <si>
    <t>Plats complets collectivité</t>
  </si>
  <si>
    <t xml:space="preserve">    ↳ Filets de morue dessalée</t>
  </si>
  <si>
    <t>matiere</t>
  </si>
  <si>
    <t xml:space="preserve">    ↳ HUILE OLIVE (L)</t>
  </si>
  <si>
    <t>Conversions diverses</t>
  </si>
  <si>
    <t xml:space="preserve">        ↳ Huile olive vierge extra bidon 5L</t>
  </si>
  <si>
    <t xml:space="preserve">    ↳ Ail haché IQF</t>
  </si>
  <si>
    <t xml:space="preserve">    ↳ LAIT UHT demi écrémé France outre 10 litres</t>
  </si>
  <si>
    <t xml:space="preserve">    ↳ Crème double 45% MG</t>
  </si>
  <si>
    <t xml:space="preserve">    ↳ Purée de pommes de terre reconstituée (nature)</t>
  </si>
  <si>
    <t>Préparations de base collectivité</t>
  </si>
  <si>
    <t xml:space="preserve">        ↳ Purée de pommes de terre en flocons nature (sans lait)</t>
  </si>
  <si>
    <t xml:space="preserve">        ↳ Eau (robinet - moy. France 2026)</t>
  </si>
  <si>
    <t xml:space="preserve">    ↳ Poivre noir moulu</t>
  </si>
  <si>
    <t xml:space="preserve">    ↳ Sel fin de cuisine</t>
  </si>
  <si>
    <t xml:space="preserve">    ↳ Noix de muscade moulue</t>
  </si>
  <si>
    <t xml:space="preserve">    ↳ Beurre doux 82% MG plaquette</t>
  </si>
  <si>
    <t xml:space="preserve">    ↳ Emmental râpé vrac</t>
  </si>
  <si>
    <t>Recette</t>
  </si>
  <si>
    <t>#</t>
  </si>
  <si>
    <t>Verbe</t>
  </si>
  <si>
    <t>Étape</t>
  </si>
  <si>
    <t>Précision technique</t>
  </si>
  <si>
    <t>Durée</t>
  </si>
  <si>
    <t>Purée de pommes de terre reconstituée (nature)</t>
  </si>
  <si>
    <t>Verser les flocons dans l'eau froide en remuant au fouet, laisser reposer quelques minutes puis mélanger.</t>
  </si>
  <si>
    <t>Fiche technique — BRANDADE DE MORUE BÉNÉDICTINE</t>
  </si>
  <si>
    <t>BRANDADE DE MORUE BÉNÉDICTINE  GRO_CDC_158</t>
  </si>
  <si>
    <t>1.</t>
  </si>
  <si>
    <t>2.</t>
  </si>
  <si>
    <t>3.</t>
  </si>
  <si>
    <t xml:space="preserve">    Purée de pommes de terre reconstituée (nature)</t>
  </si>
  <si>
    <t>4.</t>
  </si>
  <si>
    <t xml:space="preserve">    HUILE OLIVE (L) (conv.)</t>
  </si>
  <si>
    <t>5.</t>
  </si>
  <si>
    <t>6.</t>
  </si>
  <si>
    <t>7.</t>
  </si>
  <si>
    <t>↳ Purée de pommes de terre reconstituée (nature)  GRO-PUREE-PDT</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</si>
</sst>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361.6126</v>
      </c>
    </row>
    <row r="12">
      <c r="A12" t="s" s="3">
        <v>16</v>
      </c>
      <c r="B12" s="4">
        <v>3.616126</v>
      </c>
    </row>
    <row r="13">
      <c r="A13"/>
      <c r="B13"/>
    </row>
    <row r="14">
      <c r="A14" t="s" s="5">
        <v>17</v>
      </c>
      <c r="B14" t="s" s="5">
        <v>14</v>
      </c>
    </row>
    <row r="15">
      <c r="A15" t="s" s="5">
        <v>18</v>
      </c>
      <c r="B15" s="6">
        <v>361.6126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20</v>
      </c>
      <c r="E7" s="11">
        <f>D7*$B$2</f>
        <v>20</v>
      </c>
      <c r="F7" t="s">
        <v>34</v>
      </c>
      <c r="G7" s="4">
        <f>E7*0.0043</f>
        <v>0.086</v>
      </c>
    </row>
    <row r="8">
      <c r="A8" t="s">
        <v>35</v>
      </c>
      <c r="B8" t="s">
        <v>36</v>
      </c>
      <c r="C8" t="s">
        <v>37</v>
      </c>
      <c r="D8" s="9">
        <v>0.002</v>
      </c>
      <c r="E8" s="11">
        <f>D8*$B$2</f>
        <v>0.002</v>
      </c>
      <c r="F8" t="s">
        <v>38</v>
      </c>
      <c r="G8" s="4">
        <f>E8*20</f>
        <v>0.04</v>
      </c>
    </row>
    <row r="9">
      <c r="A9" t="s">
        <v>39</v>
      </c>
      <c r="B9" t="s">
        <v>40</v>
      </c>
      <c r="C9" t="s">
        <v>37</v>
      </c>
      <c r="D9" s="9">
        <v>0.012</v>
      </c>
      <c r="E9" s="11">
        <f>D9*$B$2</f>
        <v>0.012</v>
      </c>
      <c r="F9" t="s">
        <v>38</v>
      </c>
      <c r="G9" s="4">
        <f>E9*12.5</f>
        <v>0.15</v>
      </c>
    </row>
    <row r="10">
      <c r="A10" t="s">
        <v>41</v>
      </c>
      <c r="B10" t="s">
        <v>42</v>
      </c>
      <c r="C10" t="s">
        <v>43</v>
      </c>
      <c r="D10" s="9">
        <v>0.1</v>
      </c>
      <c r="E10" s="11">
        <f>D10*$B$2</f>
        <v>0.1</v>
      </c>
      <c r="F10" t="s">
        <v>44</v>
      </c>
      <c r="G10" s="4">
        <f>E10*65.22</f>
        <v>6.522</v>
      </c>
    </row>
    <row r="11">
      <c r="A11" t="s">
        <v>45</v>
      </c>
      <c r="B11" t="s">
        <v>46</v>
      </c>
      <c r="C11" t="s">
        <v>47</v>
      </c>
      <c r="D11" s="9">
        <v>1</v>
      </c>
      <c r="E11" s="11">
        <f>D11*$B$2</f>
        <v>1</v>
      </c>
      <c r="F11" t="s">
        <v>34</v>
      </c>
      <c r="G11" s="4">
        <f>E11*1.67</f>
        <v>1.67</v>
      </c>
    </row>
    <row r="12">
      <c r="A12" t="s">
        <v>48</v>
      </c>
      <c r="B12" t="s">
        <v>49</v>
      </c>
      <c r="C12" t="s">
        <v>50</v>
      </c>
      <c r="D12" s="9">
        <v>0.3</v>
      </c>
      <c r="E12" s="11">
        <f>D12*$B$2</f>
        <v>0.3</v>
      </c>
      <c r="F12" t="s">
        <v>38</v>
      </c>
      <c r="G12" s="4">
        <f>E12*5.2</f>
        <v>1.56</v>
      </c>
    </row>
    <row r="13">
      <c r="A13" t="s">
        <v>51</v>
      </c>
      <c r="B13" t="s">
        <v>52</v>
      </c>
      <c r="C13" t="s">
        <v>53</v>
      </c>
      <c r="D13" s="9">
        <v>2</v>
      </c>
      <c r="E13" s="11">
        <f>D13*$B$2</f>
        <v>2</v>
      </c>
      <c r="F13" t="s">
        <v>38</v>
      </c>
      <c r="G13" s="4">
        <f>E13*4.2</f>
        <v>8.4</v>
      </c>
    </row>
    <row r="14">
      <c r="A14" t="s">
        <v>54</v>
      </c>
      <c r="B14" t="s">
        <v>55</v>
      </c>
      <c r="C14" t="s">
        <v>56</v>
      </c>
      <c r="D14" s="9">
        <v>1</v>
      </c>
      <c r="E14" s="11">
        <f>D14*$B$2</f>
        <v>1</v>
      </c>
      <c r="F14" t="s">
        <v>38</v>
      </c>
      <c r="G14" s="4">
        <f>E14*7.2</f>
        <v>7.2</v>
      </c>
    </row>
    <row r="15">
      <c r="A15" t="s">
        <v>57</v>
      </c>
      <c r="B15" t="s">
        <v>58</v>
      </c>
      <c r="C15" t="s">
        <v>59</v>
      </c>
      <c r="D15" s="9">
        <v>5</v>
      </c>
      <c r="E15" s="11">
        <f>D15*$B$2</f>
        <v>5</v>
      </c>
      <c r="F15" t="s">
        <v>38</v>
      </c>
      <c r="G15" s="4">
        <f>E15*3.08</f>
        <v>15.4</v>
      </c>
    </row>
    <row r="16">
      <c r="A16" t="s">
        <v>60</v>
      </c>
      <c r="B16" t="s">
        <v>61</v>
      </c>
      <c r="C16" t="s">
        <v>62</v>
      </c>
      <c r="D16" s="9">
        <v>0.036</v>
      </c>
      <c r="E16" s="11">
        <f>D16*$B$2</f>
        <v>0.036</v>
      </c>
      <c r="F16" t="s">
        <v>38</v>
      </c>
      <c r="G16" s="4">
        <f>E16*0.35</f>
        <v>0.0126</v>
      </c>
    </row>
    <row r="17">
      <c r="A17" t="s">
        <v>63</v>
      </c>
      <c r="B17" t="s">
        <v>64</v>
      </c>
      <c r="C17" t="s">
        <v>65</v>
      </c>
      <c r="D17" s="9">
        <v>0.2</v>
      </c>
      <c r="E17" s="11">
        <f>D17*$B$2</f>
        <v>0.2</v>
      </c>
      <c r="F17" t="s">
        <v>38</v>
      </c>
      <c r="G17" s="4">
        <f>E17*9.26</f>
        <v>1.852</v>
      </c>
    </row>
    <row r="18">
      <c r="A18" t="s">
        <v>66</v>
      </c>
      <c r="B18" t="s">
        <v>67</v>
      </c>
      <c r="C18" t="s">
        <v>68</v>
      </c>
      <c r="D18" s="9">
        <v>16</v>
      </c>
      <c r="E18" s="11">
        <f>D18*$B$2</f>
        <v>16</v>
      </c>
      <c r="F18" t="s">
        <v>38</v>
      </c>
      <c r="G18" s="4">
        <f>E18*19.92</f>
        <v>318.72</v>
      </c>
    </row>
    <row r="19">
      <c r="A19"/>
      <c r="B19"/>
      <c r="C19"/>
      <c r="D19"/>
      <c r="E19"/>
      <c r="F19" t="s" s="3">
        <v>69</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70</v>
      </c>
      <c r="B1" t="s" s="2">
        <v>71</v>
      </c>
      <c r="C1" t="s" s="2">
        <v>72</v>
      </c>
      <c r="D1" t="s" s="2">
        <v>73</v>
      </c>
      <c r="E1" t="s" s="2">
        <v>29</v>
      </c>
      <c r="F1" t="s" s="2">
        <v>5</v>
      </c>
    </row>
    <row r="2">
      <c r="A2">
        <v>0</v>
      </c>
      <c r="B2" t="s">
        <v>2</v>
      </c>
      <c r="C2" t="s">
        <v>74</v>
      </c>
      <c r="D2" s="11">
        <v>100</v>
      </c>
      <c r="E2" t="s">
        <v>24</v>
      </c>
      <c r="F2" t="s">
        <v>75</v>
      </c>
    </row>
    <row r="3">
      <c r="A3">
        <v>1</v>
      </c>
      <c r="B3" t="s">
        <v>76</v>
      </c>
      <c r="C3" t="s">
        <v>77</v>
      </c>
      <c r="D3" s="11">
        <v>16</v>
      </c>
      <c r="E3" t="s">
        <v>38</v>
      </c>
      <c r="F3" t="s">
        <v>68</v>
      </c>
    </row>
    <row r="4">
      <c r="A4">
        <v>1</v>
      </c>
      <c r="B4" t="s">
        <v>78</v>
      </c>
      <c r="C4" t="s">
        <v>74</v>
      </c>
      <c r="D4" s="11">
        <v>0.5</v>
      </c>
      <c r="E4" t="s">
        <v>34</v>
      </c>
      <c r="F4" t="s">
        <v>79</v>
      </c>
    </row>
    <row r="5">
      <c r="A5">
        <v>2</v>
      </c>
      <c r="B5" t="s">
        <v>80</v>
      </c>
      <c r="C5" t="s">
        <v>77</v>
      </c>
      <c r="D5" s="11">
        <v>0.1</v>
      </c>
      <c r="E5" t="s">
        <v>44</v>
      </c>
      <c r="F5" t="s">
        <v>43</v>
      </c>
    </row>
    <row r="6">
      <c r="A6">
        <v>1</v>
      </c>
      <c r="B6" t="s">
        <v>81</v>
      </c>
      <c r="C6" t="s">
        <v>77</v>
      </c>
      <c r="D6" s="11">
        <v>0.2</v>
      </c>
      <c r="E6" t="s">
        <v>38</v>
      </c>
      <c r="F6" t="s">
        <v>65</v>
      </c>
    </row>
    <row r="7">
      <c r="A7">
        <v>1</v>
      </c>
      <c r="B7" t="s">
        <v>82</v>
      </c>
      <c r="C7" t="s">
        <v>77</v>
      </c>
      <c r="D7" s="11">
        <v>1</v>
      </c>
      <c r="E7" t="s">
        <v>34</v>
      </c>
      <c r="F7" t="s">
        <v>47</v>
      </c>
    </row>
    <row r="8">
      <c r="A8">
        <v>1</v>
      </c>
      <c r="B8" t="s">
        <v>83</v>
      </c>
      <c r="C8" t="s">
        <v>77</v>
      </c>
      <c r="D8" s="11">
        <v>2</v>
      </c>
      <c r="E8" t="s">
        <v>38</v>
      </c>
      <c r="F8" t="s">
        <v>53</v>
      </c>
    </row>
    <row r="9">
      <c r="A9">
        <v>1</v>
      </c>
      <c r="B9" t="s">
        <v>84</v>
      </c>
      <c r="C9" t="s">
        <v>74</v>
      </c>
      <c r="D9" s="11">
        <v>25</v>
      </c>
      <c r="E9" t="s">
        <v>38</v>
      </c>
      <c r="F9" t="s">
        <v>85</v>
      </c>
    </row>
    <row r="10">
      <c r="A10">
        <v>2</v>
      </c>
      <c r="B10" t="s">
        <v>86</v>
      </c>
      <c r="C10" t="s">
        <v>77</v>
      </c>
      <c r="D10" s="11">
        <v>5</v>
      </c>
      <c r="E10" t="s">
        <v>38</v>
      </c>
      <c r="F10" t="s">
        <v>59</v>
      </c>
    </row>
    <row r="11">
      <c r="A11">
        <v>2</v>
      </c>
      <c r="B11" t="s">
        <v>87</v>
      </c>
      <c r="C11" t="s">
        <v>77</v>
      </c>
      <c r="D11" s="11">
        <v>20</v>
      </c>
      <c r="E11" t="s">
        <v>34</v>
      </c>
      <c r="F11" t="s">
        <v>33</v>
      </c>
    </row>
    <row r="12">
      <c r="A12">
        <v>1</v>
      </c>
      <c r="B12" t="s">
        <v>88</v>
      </c>
      <c r="C12" t="s">
        <v>77</v>
      </c>
      <c r="D12" s="11">
        <v>0.012</v>
      </c>
      <c r="E12" t="s">
        <v>38</v>
      </c>
      <c r="F12" t="s">
        <v>37</v>
      </c>
    </row>
    <row r="13">
      <c r="A13">
        <v>1</v>
      </c>
      <c r="B13" t="s">
        <v>89</v>
      </c>
      <c r="C13" t="s">
        <v>77</v>
      </c>
      <c r="D13" s="11">
        <v>0.036</v>
      </c>
      <c r="E13" t="s">
        <v>38</v>
      </c>
      <c r="F13" t="s">
        <v>62</v>
      </c>
    </row>
    <row r="14">
      <c r="A14">
        <v>1</v>
      </c>
      <c r="B14" t="s">
        <v>90</v>
      </c>
      <c r="C14" t="s">
        <v>77</v>
      </c>
      <c r="D14" s="11">
        <v>0.002</v>
      </c>
      <c r="E14" t="s">
        <v>38</v>
      </c>
      <c r="F14" t="s">
        <v>37</v>
      </c>
    </row>
    <row r="15">
      <c r="A15">
        <v>1</v>
      </c>
      <c r="B15" t="s">
        <v>91</v>
      </c>
      <c r="C15" t="s">
        <v>77</v>
      </c>
      <c r="D15" s="11">
        <v>0.3</v>
      </c>
      <c r="E15" t="s">
        <v>38</v>
      </c>
      <c r="F15" t="s">
        <v>50</v>
      </c>
    </row>
    <row r="16">
      <c r="A16">
        <v>1</v>
      </c>
      <c r="B16" t="s">
        <v>92</v>
      </c>
      <c r="C16" t="s">
        <v>77</v>
      </c>
      <c r="D16" s="11">
        <v>1</v>
      </c>
      <c r="E16" t="s">
        <v>38</v>
      </c>
      <c r="F16" t="s">
        <v>56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93</v>
      </c>
      <c r="B1" t="s" s="2">
        <v>94</v>
      </c>
      <c r="C1" t="s" s="2">
        <v>95</v>
      </c>
      <c r="D1" t="s" s="2">
        <v>96</v>
      </c>
      <c r="E1" t="s" s="2">
        <v>97</v>
      </c>
      <c r="F1" t="s" s="2">
        <v>98</v>
      </c>
    </row>
    <row r="2">
      <c r="A2" t="s">
        <v>2</v>
      </c>
      <c r="B2">
        <v>1</v>
      </c>
      <c r="C2"/>
      <c r="D2" t="inlineStr" s="13">
        <is>
          <t>Mise en place du poste de travail — Vérifier les D.L.C., peser les denrées, sélectionner le matériel. Désinfecter le matériel et le poste de travail suivant la procédure.</t>
        </is>
      </c>
      <c r="E2" t="s" s="13"/>
      <c r="F2"/>
    </row>
    <row r="3">
      <c r="A3" t="s">
        <v>2</v>
      </c>
      <c r="B3">
        <v>2</v>
      </c>
      <c r="C3"/>
      <c r="D3" t="inlineStr" s="13">
        <is>
          <t>Préparations préliminaires — La veille, décongeler les filets de morue suivant la procédure. Éventuellement, dessaler par trempage dans un grand volume d'eau. Plaquer les filets sur 5 bacs GN 1/1 H 45 perforés. Mettre les bacs sur l'échelle de four et réserver au froid en attente de cuisson. Déconditionner l'ail haché. Réserver. Chauffer le lait et le maintenir au chaud. Porter à ébullition la crème fraîche et la maintenir au chaud en attente d'utilisation. Faire fondre le beurre. Au pinceau, badigeonner de beurre 8 bacs GN 1/1 H 65.</t>
        </is>
      </c>
      <c r="E3" t="s" s="13"/>
      <c r="F3"/>
    </row>
    <row r="4">
      <c r="A4" t="s">
        <v>2</v>
      </c>
      <c r="B4">
        <v>3</v>
      </c>
      <c r="C4"/>
      <c r="D4" t="inlineStr" s="13">
        <is>
          <t>Préparer la purée — Préparer la purée déshydratée en suivant les indications du fabricant. ⚠️☢️ ATTENTION : LA MORUE EST DÉJÀ SALÉE À LA BASE — saler la purée très légèrement, voire pas du tout (36 g maximum pour 25 kg). ⚠️☢️ Mettre au point l'assaisonnement. Muscader légèrement. Réserver au chaud.</t>
        </is>
      </c>
      <c r="E4" t="s" s="13"/>
      <c r="F4"/>
    </row>
    <row r="5">
      <c r="A5" t="s">
        <v>2</v>
      </c>
      <c r="B5">
        <v>4</v>
      </c>
      <c r="C5"/>
      <c r="D5" t="inlineStr" s="13">
        <is>
          <t>Confectionner la brandade de morue — Préchauffer le four sur la position vapeur. Cuire les filets à la vapeur 7 minutes environ. Ne pas trop cuire au risque de retirer les propriétés gluantes de la morue. Effeuiller les filets de morue cuits. Dans une sauteuse, faire chauffer l'huile d'olive, ajouter la morue effeuillée et l'ail, travailler à la spatule (ou travailler directement la morue effeuillée dans la cuve du batteur). Mettre la morue travaillée dans la grande cuve du batteur. À la feuille en première vitesse, incorporer progressivement le lait et la crème. Éventuellement, mettre au point la consistance en ajoutant du lait, de l'huile d'olive ou de la crème. On doit obtenir une pâte homogène et compacte. Poivrer et muscader. ⚠️☢️ NE PAS SALER : LA MORUE EST DÉJÀ SALÉE — goûter la brandade finie avant toute rectification. ⚠️☢️ Finir de lier la brandade en ajoutant la purée. Travailler. Rectifier la consistance.</t>
        </is>
      </c>
      <c r="E5" t="s" s="13"/>
      <c r="F5"/>
    </row>
    <row r="6">
      <c r="A6" t="s">
        <v>2</v>
      </c>
      <c r="B6">
        <v>5</v>
      </c>
      <c r="C6"/>
      <c r="D6" t="inlineStr" s="13">
        <is>
          <t>Décanter la préparation — Dans les 8 bacs GN 1/1 beurrés, répartir la brandade bénédictine. Égaliser la surface. Saupoudrer d'emmental râpé. Parsemer de parcelles de beurre. Étager les bacs sur l'échelle de cuisson.</t>
        </is>
      </c>
      <c r="E6" t="s" s="13"/>
      <c r="F6"/>
    </row>
    <row r="7">
      <c r="A7" t="s">
        <v>2</v>
      </c>
      <c r="B7">
        <v>6</v>
      </c>
      <c r="C7"/>
      <c r="D7" t="inlineStr" s="13">
        <is>
          <t>Gratiner — Passer au four en chaleur sèche à + 170 °C et gratiner légèrement la surface. Respecter la procédure de fin de cuisson. Stocker en armoire chaude et maintenir à + 63 °C, en attente de consommation.</t>
        </is>
      </c>
      <c r="E7" t="s" s="13"/>
      <c r="F7"/>
    </row>
    <row r="8">
      <c r="A8" t="s">
        <v>2</v>
      </c>
      <c r="B8">
        <v>7</v>
      </c>
      <c r="C8"/>
      <c r="D8" t="inlineStr" s="13">
        <is>
          <t>Dresser et servir — Détailler chaque bac GN en 12 portions (96 portions pour 8 bacs). Servir une portion sur chaque assiette et garnir de toasts (facultatif). NB du livre : la brandade de morue n'est constituée que de poisson ; c'est à tort que l'on appelle brandade celle additionnée de purée de pommes de terre (« bénédictine »). Accompagnements possibles : pommes de terre à l'anglaise, en robe des champs, pommes purée à l'huile d'olive, croûtons frits.</t>
        </is>
      </c>
      <c r="E8" t="s" s="13"/>
      <c r="F8"/>
    </row>
    <row r="9">
      <c r="A9" t="s">
        <v>99</v>
      </c>
      <c r="B9">
        <v>1</v>
      </c>
      <c r="C9"/>
      <c r="D9" t="s" s="13">
        <v>100</v>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101</v>
      </c>
      <c r="B1"/>
      <c r="C1"/>
      <c r="D1"/>
    </row>
    <row r="2">
      <c r="A2" t="str" s="14">
        <f>"GRO_CDC_158 · GRO.COMPLETS · référence : "&amp;Besoins!B3&amp;" "&amp;Besoins!C3&amp;" · multiplicateur réglable sur la feuille ""Besoins"""</f>
        <v>GRO_CDC_158 · GRO.COMPLETS · référence : 100 pc · multiplicateur réglable sur la feuille </v>
      </c>
      <c r="B2"/>
      <c r="C2"/>
      <c r="D2"/>
    </row>
    <row r="3">
      <c r="A3"/>
      <c r="B3"/>
      <c r="C3"/>
      <c r="D3"/>
    </row>
    <row r="4">
      <c r="A4" t="s" s="15">
        <v>102</v>
      </c>
      <c r="B4"/>
      <c r="C4"/>
      <c r="D4"/>
    </row>
    <row r="5">
      <c r="A5" t="s" s="16">
        <v>103</v>
      </c>
      <c r="B5" t="str" s="13">
        <f>Procedure!D2</f>
        <v>Mise en place du poste de travail — Vérifier les D.L.C., peser les denrées, sélectionner le matériel. Désinfecter le matériel et le poste de travail suivant la procédure.</v>
      </c>
      <c r="C5"/>
      <c r="D5"/>
    </row>
    <row r="6">
      <c r="A6" t="s" s="16">
        <v>104</v>
      </c>
      <c r="B6" t="str" s="13">
        <f>Procedure!D3</f>
        <v>Préparations préliminaires — La veille, décongeler les filets de morue suivant la procédure. Éventuellement, dessaler par trempage dans un grand volume d'eau. Plaquer les filets sur 5 bacs GN 1/1 H 45 perforés. Mettre les bacs sur l'échelle de four et réserver au froid en attente de cuisson. Déconditionner l'ail haché. Réserver. Chauffer le lait et le maintenir au chaud. Porter à ébullition la crème fraîche et la maintenir au chaud en attente d'utilisation. Faire fondre le beurre. Au pinceau, badigeonner de beurre 8 bacs GN 1/1 H 65.</v>
      </c>
      <c r="C6"/>
      <c r="D6"/>
    </row>
    <row r="7">
      <c r="A7"/>
      <c r="B7" t="str">
        <f>Besoins!B18</f>
        <v>Filets de morue dessalée</v>
      </c>
      <c r="C7" s="11">
        <f>Besoins!E18</f>
        <v>16</v>
      </c>
      <c r="D7" t="str">
        <f>Besoins!F18</f>
        <v>kg</v>
      </c>
    </row>
    <row r="8">
      <c r="A8"/>
      <c r="B8" t="str">
        <f>Besoins!B17</f>
        <v>Ail haché IQF</v>
      </c>
      <c r="C8" s="11">
        <f>Besoins!E17</f>
        <v>0.2</v>
      </c>
      <c r="D8" t="str">
        <f>Besoins!F17</f>
        <v>kg</v>
      </c>
    </row>
    <row r="9">
      <c r="A9"/>
      <c r="B9" t="str">
        <f>Besoins!B11</f>
        <v>LAIT UHT demi écrémé France outre 10 litres</v>
      </c>
      <c r="C9" s="11">
        <f>Besoins!E11</f>
        <v>1</v>
      </c>
      <c r="D9" t="str">
        <f>Besoins!F11</f>
        <v>lt</v>
      </c>
    </row>
    <row r="10">
      <c r="A10"/>
      <c r="B10" t="str">
        <f>Besoins!B13</f>
        <v>Crème double 45% MG</v>
      </c>
      <c r="C10" s="11">
        <f>Besoins!E13</f>
        <v>2</v>
      </c>
      <c r="D10" t="str">
        <f>Besoins!F13</f>
        <v>kg</v>
      </c>
    </row>
    <row r="11">
      <c r="A11"/>
      <c r="B11" t="str">
        <f>Besoins!B12</f>
        <v>Beurre doux 82% MG plaquette</v>
      </c>
      <c r="C11" s="11">
        <f>Besoins!E12</f>
        <v>0.3</v>
      </c>
      <c r="D11" t="str">
        <f>Besoins!F12</f>
        <v>kg</v>
      </c>
    </row>
    <row r="12">
      <c r="A12" t="s" s="16">
        <v>105</v>
      </c>
      <c r="B12" t="str" s="13">
        <f>Procedure!D4</f>
        <v>Préparer la purée — Préparer la purée déshydratée en suivant les indications du fabricant. ⚠️☢️ ATTENTION : LA MORUE EST DÉJÀ SALÉE À LA BASE — saler la purée très légèrement, voire pas du tout (36 g maximum pour 25 kg). ⚠️☢️ Mettre au point l'assaisonnement. Muscader légèrement. Réserver au chaud.</v>
      </c>
      <c r="C12"/>
      <c r="D12"/>
    </row>
    <row r="13">
      <c r="A13"/>
      <c r="B13" t="s">
        <v>106</v>
      </c>
      <c r="C13" s="11">
        <f>'Besoins'!$B$2*25</f>
        <v>25</v>
      </c>
      <c r="D13" t="s">
        <v>38</v>
      </c>
    </row>
    <row r="14">
      <c r="A14"/>
      <c r="B14" t="str">
        <f>Besoins!B16</f>
        <v>Sel fin de cuisine</v>
      </c>
      <c r="C14" s="11">
        <f>Besoins!E16</f>
        <v>0.036</v>
      </c>
      <c r="D14" t="str">
        <f>Besoins!F16</f>
        <v>kg</v>
      </c>
    </row>
    <row r="15">
      <c r="A15"/>
      <c r="B15" t="str">
        <f>Besoins!B8</f>
        <v>Noix de muscade moulue</v>
      </c>
      <c r="C15" s="11">
        <f>Besoins!E8</f>
        <v>0.002</v>
      </c>
      <c r="D15" t="str">
        <f>Besoins!F8</f>
        <v>kg</v>
      </c>
    </row>
    <row r="16">
      <c r="A16" t="s" s="16">
        <v>107</v>
      </c>
      <c r="B16" t="str" s="13">
        <f>Procedure!D5</f>
        <v>Confectionner la brandade de morue — Préchauffer le four sur la position vapeur. Cuire les filets à la vapeur 7 minutes environ. Ne pas trop cuire au risque de retirer les propriétés gluantes de la morue. Effeuiller les filets de morue cuits. Dans une sauteuse, faire chauffer l'huile d'olive, ajouter la morue effeuillée et l'ail, travailler à la spatule (ou travailler directement la morue effeuillée dans la cuve du batteur). Mettre la morue travaillée dans la grande cuve du batteur. À la feuille en première vitesse, incorporer progressivement le lait et la crème. Éventuellement, mettre au point la consistance en ajoutant du lait, de l'huile d'olive ou de la crème. On doit obtenir une pâte homogène et compacte. Poivrer et muscader. ⚠️☢️ NE PAS SALER : LA MORUE EST DÉJÀ SALÉE — goûter la brandade finie avant toute rectification. ⚠️☢️ Finir de lier la brandade en ajoutant la purée. Travailler. Rectifier la consistance.</v>
      </c>
      <c r="C16"/>
      <c r="D16"/>
    </row>
    <row r="17">
      <c r="A17"/>
      <c r="B17" t="s">
        <v>108</v>
      </c>
      <c r="C17" s="11">
        <f>'Besoins'!$B$2*0.5</f>
        <v>0.5</v>
      </c>
      <c r="D17" t="s">
        <v>34</v>
      </c>
    </row>
    <row r="18">
      <c r="A18"/>
      <c r="B18" t="str">
        <f>Besoins!B9</f>
        <v>Poivre noir moulu</v>
      </c>
      <c r="C18" s="11">
        <f>Besoins!E9</f>
        <v>0.012</v>
      </c>
      <c r="D18" t="str">
        <f>Besoins!F9</f>
        <v>kg</v>
      </c>
    </row>
    <row r="19">
      <c r="A19" t="s" s="16">
        <v>109</v>
      </c>
      <c r="B19" t="str" s="13">
        <f>Procedure!D6</f>
        <v>Décanter la préparation — Dans les 8 bacs GN 1/1 beurrés, répartir la brandade bénédictine. Égaliser la surface. Saupoudrer d'emmental râpé. Parsemer de parcelles de beurre. Étager les bacs sur l'échelle de cuisson.</v>
      </c>
      <c r="C19"/>
      <c r="D19"/>
    </row>
    <row r="20">
      <c r="A20"/>
      <c r="B20" t="str">
        <f>Besoins!B14</f>
        <v>Emmental râpé vrac</v>
      </c>
      <c r="C20" s="11">
        <f>Besoins!E14</f>
        <v>1</v>
      </c>
      <c r="D20" t="str">
        <f>Besoins!F14</f>
        <v>kg</v>
      </c>
    </row>
    <row r="21">
      <c r="A21" t="s" s="16">
        <v>110</v>
      </c>
      <c r="B21" t="str" s="13">
        <f>Procedure!D7</f>
        <v>Gratiner — Passer au four en chaleur sèche à + 170 °C et gratiner légèrement la surface. Respecter la procédure de fin de cuisson. Stocker en armoire chaude et maintenir à + 63 °C, en attente de consommation.</v>
      </c>
      <c r="C21"/>
      <c r="D21"/>
    </row>
    <row r="22">
      <c r="A22" t="s" s="16">
        <v>111</v>
      </c>
      <c r="B22" t="str" s="13">
        <f>Procedure!D8</f>
        <v>Dresser et servir — Détailler chaque bac GN en 12 portions (96 portions pour 8 bacs). Servir une portion sur chaque assiette et garnir de toasts (facultatif). NB du livre : la brandade de morue n'est constituée que de poisson ; c'est à tort que l'on appelle brandade celle additionnée de purée de pommes de terre (« bénédictine »). Accompagnements possibles : pommes de terre à l'anglaise, en robe des champs, pommes purée à l'huile d'olive, croûtons frits.</v>
      </c>
      <c r="C22"/>
      <c r="D22"/>
    </row>
    <row r="23">
      <c r="A23"/>
      <c r="B23"/>
      <c r="C23"/>
      <c r="D23"/>
    </row>
    <row r="24">
      <c r="A24" t="s" s="15">
        <v>112</v>
      </c>
      <c r="B24"/>
      <c r="C24"/>
      <c r="D24"/>
    </row>
    <row r="25">
      <c r="A25" t="s" s="16">
        <v>103</v>
      </c>
      <c r="B25" t="str" s="13">
        <f>Procedure!D9</f>
        <v>Verser les flocons dans l'eau froide en remuant au fouet, laisser reposer quelques minutes puis mélanger.</v>
      </c>
      <c r="C25"/>
      <c r="D25"/>
    </row>
    <row r="26">
      <c r="A26"/>
      <c r="B26" t="str">
        <f>Besoins!B15</f>
        <v>Purée de pommes de terre en flocons nature (sans lait)</v>
      </c>
      <c r="C26" s="11">
        <f>Besoins!E15</f>
        <v>5</v>
      </c>
      <c r="D26" t="str">
        <f>Besoins!F15</f>
        <v>kg</v>
      </c>
    </row>
    <row r="27">
      <c r="A27"/>
      <c r="B27" t="str">
        <f>Besoins!B7</f>
        <v>Eau (robinet - moy. France 2026)</v>
      </c>
      <c r="C27" s="11">
        <f>Besoins!E7</f>
        <v>20</v>
      </c>
      <c r="D27" t="str">
        <f>Besoins!F7</f>
        <v>lt</v>
      </c>
    </row>
    <row r="28">
      <c r="A28"/>
      <c r="B28"/>
      <c r="C28"/>
      <c r="D28"/>
    </row>
    <row r="29">
      <c r="A29" t="s" s="17">
        <v>21</v>
      </c>
      <c r="B29"/>
      <c r="C29"/>
      <c r="D29"/>
    </row>
  </sheetData>
  <sheetProtection sheet="1" formatRows="0" formatColumns="0"/>
  <mergeCells count="13">
    <mergeCell ref="A1:D1"/>
    <mergeCell ref="A2:D2"/>
    <mergeCell ref="A4:D4"/>
    <mergeCell ref="B5:D5"/>
    <mergeCell ref="B6:D6"/>
    <mergeCell ref="B12:D12"/>
    <mergeCell ref="B16:D16"/>
    <mergeCell ref="B19:D19"/>
    <mergeCell ref="B21:D21"/>
    <mergeCell ref="B22:D22"/>
    <mergeCell ref="A24:D24"/>
    <mergeCell ref="B25:D25"/>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2026-09-27T15:53:43Z</dcterms:created>
  <dc:title>BRANDADE DE MORUE BÉNÉDICTINE</dc:title>
  <dc:subject/>
  <dc:creator>CUIS.web</dc:creator>
  <cp:lastModifiedBy/>
  <cp:keywords/>
  <dc:description>Export automatique — moteur récursif d'origine : Bernard Vandendaele</dc:description>
  <cp:category/>
  <dc:language>en-US</dc:language>
  <dcterms:modified xsi:type="dcterms:W3CDTF">2026-09-27T15:53:43Z</dcterms:modified>
  <cp:revision>1</cp:revision>
</cp:coreProperties>
</file>