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<sst xmlns="http://schemas.openxmlformats.org/spreadsheetml/2006/main" count="84" uniqueCount="84">
  <si>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</si>
  <si>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</si>
  <si>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VINAIGRETTE AUX ÉCHALOTES ET FINES HERBES</t>
  </si>
  <si>
    <t>Code</t>
  </si>
  <si>
    <t>GRO-VINAIG-LYON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</si>
  <si>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</si>
  <si>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</si>
  <si>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</si>
  <si>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</si>
  <si>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</si>
  <si>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</si>
  <si>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</si>
  <si>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</si>
  <si>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</si>
  <si>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</si>
  <si>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</si>
  <si>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</si>
  <si>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</si>
  <si>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</si>
  <si>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</si>
  <si>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</si>
  <si>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</si>
  <si>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</si>
  <si>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</si>
  <si>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</si>
  <si>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</si>
  <si>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</si>
  <si>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</si>
  <si>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</si>
  <si>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</si>
  <si>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</si>
  <si>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</si>
  <si>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</si>
  <si>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</si>
  <si>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</si>
  <si>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</si>
  <si>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</si>
  <si>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</si>
  <si>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</si>
  <si>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</si>
  <si>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</si>
  <si>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RNM0020160</t>
  </si>
  <si>
    <t>CERFEUIL France botte</t>
  </si>
  <si>
    <t>Légumes</t>
  </si>
  <si>
    <t>bte</t>
  </si>
  <si>
    <t>RNM1920160</t>
  </si>
  <si>
    <t>CIBOULETTE France botte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</si>
  <si>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</si>
  <si>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</si>
  <si>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</si>
  <si>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</si>
  <si>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</si>
  <si>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</si>
  <si>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</si>
  <si>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</si>
  <si>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</si>
  <si>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</si>
  <si>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</si>
  <si>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</si>
  <si>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</si>
  <si>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</si>
  <si>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</si>
  <si>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</si>
  <si>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</si>
  <si>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</si>
  <si>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</si>
  <si>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</si>
  <si>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Échalotes ciselées surgelées</t>
  </si>
  <si>
    <t xml:space="preserve">    ↳ CIBOULETTE France botte</t>
  </si>
  <si>
    <t xml:space="preserve">    ↳ CERFEUIL France botte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</si>
  <si>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</si>
  <si>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</si>
  <si>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</si>
  <si>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</si>
  <si>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</si>
  <si>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</si>
  <si>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</si>
  <si>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</si>
  <si>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Fiche technique — VINAIGRETTE AUX ÉCHALOTES ET FINES HERBES</t>
  </si>
  <si>
    <t>VINAIGRETTE AUX ÉCHALOTES ET FINES HERBES  GRO-VINAIG-LYON</t>
  </si>
  <si>
    <t>1.</t>
  </si>
  <si>
    <t>2.</t>
  </si>
  <si>
    <t xml:space="preserve">    VINAIGRE VIN ROUGE (L) (conv.)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</si>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</sst>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27.2305</v>
      </c>
    </row>
    <row r="12">
      <c r="A12" t="s" s="3">
        <v>16</v>
      </c>
      <c r="B12" s="4">
        <v>0.272305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27.2305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0.012</v>
      </c>
      <c r="E7" s="11">
        <f>D7*$B$2</f>
        <v>0.012</v>
      </c>
      <c r="F7" t="s">
        <v>34</v>
      </c>
      <c r="G7" s="4">
        <f>E7*12.5</f>
        <v>0.15</v>
      </c>
    </row>
    <row r="8">
      <c r="A8" t="s">
        <v>35</v>
      </c>
      <c r="B8" t="s">
        <v>36</v>
      </c>
      <c r="C8" t="s">
        <v>37</v>
      </c>
      <c r="D8" s="9">
        <v>0.8</v>
      </c>
      <c r="E8" s="11">
        <f>D8*$B$2</f>
        <v>0.8</v>
      </c>
      <c r="F8" t="s">
        <v>38</v>
      </c>
      <c r="G8" s="4">
        <f>E8*20.35</f>
        <v>16.28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38</v>
      </c>
      <c r="G9" s="4">
        <f>E9*1.79</f>
        <v>1.79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44</v>
      </c>
      <c r="G10" s="4">
        <f>E10*0.6</f>
        <v>0.6</v>
      </c>
    </row>
    <row r="11">
      <c r="A11" t="s">
        <v>45</v>
      </c>
      <c r="B11" t="s">
        <v>46</v>
      </c>
      <c r="C11" t="s">
        <v>43</v>
      </c>
      <c r="D11" s="9">
        <v>2</v>
      </c>
      <c r="E11" s="11">
        <f>D11*$B$2</f>
        <v>2</v>
      </c>
      <c r="F11" t="s">
        <v>44</v>
      </c>
      <c r="G11" s="4">
        <f>E11*0.45</f>
        <v>0.9</v>
      </c>
    </row>
    <row r="12">
      <c r="A12" t="s">
        <v>47</v>
      </c>
      <c r="B12" t="s">
        <v>48</v>
      </c>
      <c r="C12" t="s">
        <v>49</v>
      </c>
      <c r="D12" s="9">
        <v>0.03</v>
      </c>
      <c r="E12" s="11">
        <f>D12*$B$2</f>
        <v>0.03</v>
      </c>
      <c r="F12" t="s">
        <v>34</v>
      </c>
      <c r="G12" s="4">
        <f>E12*0.35</f>
        <v>0.0105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34</v>
      </c>
      <c r="G13" s="4">
        <f>E13*7.5</f>
        <v>7.5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100</v>
      </c>
      <c r="E2" t="s">
        <v>24</v>
      </c>
      <c r="F2" t="s">
        <v>59</v>
      </c>
    </row>
    <row r="3">
      <c r="A3">
        <v>1</v>
      </c>
      <c r="B3" t="s">
        <v>60</v>
      </c>
      <c r="C3" t="s">
        <v>58</v>
      </c>
      <c r="D3" s="11">
        <v>4</v>
      </c>
      <c r="E3" t="s">
        <v>61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0.8</v>
      </c>
      <c r="E4" t="s">
        <v>38</v>
      </c>
      <c r="F4" t="s">
        <v>37</v>
      </c>
    </row>
    <row r="5">
      <c r="A5">
        <v>1</v>
      </c>
      <c r="B5" t="s">
        <v>65</v>
      </c>
      <c r="C5" t="s">
        <v>58</v>
      </c>
      <c r="D5" s="11">
        <v>1.5</v>
      </c>
      <c r="E5" t="s">
        <v>61</v>
      </c>
      <c r="F5" t="s">
        <v>62</v>
      </c>
    </row>
    <row r="6">
      <c r="A6">
        <v>2</v>
      </c>
      <c r="B6" t="s">
        <v>66</v>
      </c>
      <c r="C6" t="s">
        <v>64</v>
      </c>
      <c r="D6" s="11">
        <v>1</v>
      </c>
      <c r="E6" t="s">
        <v>38</v>
      </c>
      <c r="F6" t="s">
        <v>37</v>
      </c>
    </row>
    <row r="7">
      <c r="A7">
        <v>1</v>
      </c>
      <c r="B7" t="s">
        <v>67</v>
      </c>
      <c r="C7" t="s">
        <v>64</v>
      </c>
      <c r="D7" s="11">
        <v>1</v>
      </c>
      <c r="E7" t="s">
        <v>34</v>
      </c>
      <c r="F7" t="s">
        <v>52</v>
      </c>
    </row>
    <row r="8">
      <c r="A8">
        <v>1</v>
      </c>
      <c r="B8" t="s">
        <v>68</v>
      </c>
      <c r="C8" t="s">
        <v>64</v>
      </c>
      <c r="D8" s="11">
        <v>2</v>
      </c>
      <c r="E8" t="s">
        <v>44</v>
      </c>
      <c r="F8" t="s">
        <v>43</v>
      </c>
    </row>
    <row r="9">
      <c r="A9">
        <v>1</v>
      </c>
      <c r="B9" t="s">
        <v>69</v>
      </c>
      <c r="C9" t="s">
        <v>64</v>
      </c>
      <c r="D9" s="11">
        <v>1</v>
      </c>
      <c r="E9" t="s">
        <v>44</v>
      </c>
      <c r="F9" t="s">
        <v>43</v>
      </c>
    </row>
    <row r="10">
      <c r="A10">
        <v>1</v>
      </c>
      <c r="B10" t="s">
        <v>70</v>
      </c>
      <c r="C10" t="s">
        <v>64</v>
      </c>
      <c r="D10" s="11">
        <v>0.03</v>
      </c>
      <c r="E10" t="s">
        <v>34</v>
      </c>
      <c r="F10" t="s">
        <v>49</v>
      </c>
    </row>
    <row r="11">
      <c r="A11">
        <v>1</v>
      </c>
      <c r="B11" t="s">
        <v>71</v>
      </c>
      <c r="C11" t="s">
        <v>64</v>
      </c>
      <c r="D11" s="11">
        <v>0.012</v>
      </c>
      <c r="E11" t="s">
        <v>34</v>
      </c>
      <c r="F11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3">
        <is>
          <t>Préparer les fines herbes — Laver et désinfecter les fines herbes suivant la procédure. Ciseler la ciboulette et le cerfeuil. Réserver au froid dans une petite calotte filmée.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78</v>
      </c>
      <c r="B1"/>
      <c r="C1"/>
      <c r="D1"/>
    </row>
    <row r="2">
      <c r="A2" t="str" s="14">
        <f>"GRO-VINAIG-LYON · GRO.SAUCES · référence : "&amp;Besoins!B3&amp;" "&amp;Besoins!C3&amp;" · multiplicateur réglable sur la feuille ""Besoins"""</f>
        <v>GRO-VINAIG-LYON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79</v>
      </c>
      <c r="B4"/>
      <c r="C4"/>
      <c r="D4"/>
    </row>
    <row r="5">
      <c r="A5" t="s" s="16">
        <v>80</v>
      </c>
      <c r="B5" t="str" s="13">
        <f>Procedure!D2</f>
        <v>Préparer les fines herbes — Laver et désinfecter les fines herbes suivant la procédure. Ciseler la ciboulette et le cerfeuil. Réserver au froid dans une petite calotte filmée.</v>
      </c>
      <c r="C5"/>
      <c r="D5"/>
    </row>
    <row r="6">
      <c r="A6"/>
      <c r="B6" t="str">
        <f>Besoins!B11</f>
        <v>CIBOULETTE France botte</v>
      </c>
      <c r="C6" s="11">
        <f>Besoins!E11</f>
        <v>2</v>
      </c>
      <c r="D6" t="str">
        <f>Besoins!F11</f>
        <v>bte</v>
      </c>
    </row>
    <row r="7">
      <c r="A7"/>
      <c r="B7" t="str">
        <f>Besoins!B10</f>
        <v>CERFEUIL France botte</v>
      </c>
      <c r="C7" s="11">
        <f>Besoins!E10</f>
        <v>1</v>
      </c>
      <c r="D7" t="str">
        <f>Besoins!F10</f>
        <v>bte</v>
      </c>
    </row>
    <row r="8">
      <c r="A8" t="s" s="16">
        <v>81</v>
      </c>
      <c r="B8" t="str" s="13">
        <f>Procedure!D3</f>
        <v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v>
      </c>
      <c r="C8"/>
      <c r="D8"/>
    </row>
    <row r="9">
      <c r="A9"/>
      <c r="B9" t="str">
        <f>Besoins!B12</f>
        <v>Sel fin de cuisine</v>
      </c>
      <c r="C9" s="11">
        <f>Besoins!E12</f>
        <v>0.03</v>
      </c>
      <c r="D9" t="str">
        <f>Besoins!F12</f>
        <v>kg</v>
      </c>
    </row>
    <row r="10">
      <c r="A10"/>
      <c r="B10" t="s">
        <v>82</v>
      </c>
      <c r="C10" s="11">
        <f>'Besoins'!$B$2*1.5</f>
        <v>1.5</v>
      </c>
      <c r="D10" t="s">
        <v>61</v>
      </c>
    </row>
    <row r="11">
      <c r="A11"/>
      <c r="B11" t="str">
        <f>Besoins!B7</f>
        <v>Poivre noir moulu</v>
      </c>
      <c r="C11" s="11">
        <f>Besoins!E7</f>
        <v>0.012</v>
      </c>
      <c r="D11" t="str">
        <f>Besoins!F7</f>
        <v>kg</v>
      </c>
    </row>
    <row r="12">
      <c r="A12"/>
      <c r="B12" t="str">
        <f>Besoins!B13</f>
        <v>Échalotes ciselées surgelées</v>
      </c>
      <c r="C12" s="11">
        <f>Besoins!E13</f>
        <v>1</v>
      </c>
      <c r="D12" t="str">
        <f>Besoins!F13</f>
        <v>kg</v>
      </c>
    </row>
    <row r="13">
      <c r="A13"/>
      <c r="B13" t="s">
        <v>83</v>
      </c>
      <c r="C13" s="11">
        <f>'Besoins'!$B$2*4</f>
        <v>4</v>
      </c>
      <c r="D13" t="s">
        <v>61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2026-09-27T15:06:28Z</dcterms:created>
  <dc:title>VINAIGRETTE AUX ÉCHALOTES ET 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2026-09-27T15:06:28Z</dcterms:modified>
  <cp:revision>1</cp:revision>
</cp:coreProperties>
</file>