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<sst xmlns="http://schemas.openxmlformats.org/spreadsheetml/2006/main" count="105" uniqueCount="105">
  <si>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</si>
  <si>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</si>
  <si>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POT-AU-FEU</t>
  </si>
  <si>
    <t>Code</t>
  </si>
  <si>
    <t>GRO_CDC_150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</si>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</sst>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326.8417</v>
      </c>
    </row>
    <row r="12">
      <c r="A12" t="s" s="3">
        <v>16</v>
      </c>
      <c r="B12" s="4">
        <v>3.268417</v>
      </c>
    </row>
    <row r="13">
      <c r="A13"/>
      <c r="B13"/>
    </row>
    <row r="14">
      <c r="A14" t="s" s="5">
        <v>17</v>
      </c>
      <c r="B14" t="s" s="5">
        <v>14</v>
      </c>
    </row>
    <row r="15">
      <c r="A15" t="s" s="5">
        <v>18</v>
      </c>
      <c r="B15" s="6">
        <v>326.8417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49</v>
      </c>
      <c r="E7" s="11">
        <f>D7*$B$2</f>
        <v>49</v>
      </c>
      <c r="F7" t="s">
        <v>34</v>
      </c>
      <c r="G7" s="4">
        <f>E7*0.0043</f>
        <v>0.2107</v>
      </c>
    </row>
    <row r="8">
      <c r="A8" t="s">
        <v>35</v>
      </c>
      <c r="B8" t="s">
        <v>36</v>
      </c>
      <c r="C8" t="s">
        <v>37</v>
      </c>
      <c r="D8" s="9">
        <v>1.05</v>
      </c>
      <c r="E8" s="11">
        <f>D8*$B$2</f>
        <v>1.05</v>
      </c>
      <c r="F8" t="s">
        <v>38</v>
      </c>
      <c r="G8" s="4">
        <f>E8*8.19</f>
        <v>8.5995</v>
      </c>
    </row>
    <row r="9">
      <c r="A9" t="s">
        <v>39</v>
      </c>
      <c r="B9" t="s">
        <v>40</v>
      </c>
      <c r="C9" t="s">
        <v>41</v>
      </c>
      <c r="D9" s="9">
        <v>10</v>
      </c>
      <c r="E9" s="11">
        <f>D9*$B$2</f>
        <v>10</v>
      </c>
      <c r="F9" t="s">
        <v>38</v>
      </c>
      <c r="G9" s="4">
        <f>E9*1.1</f>
        <v>11</v>
      </c>
    </row>
    <row r="10">
      <c r="A10" t="s">
        <v>42</v>
      </c>
      <c r="B10" t="s">
        <v>43</v>
      </c>
      <c r="C10" t="s">
        <v>41</v>
      </c>
      <c r="D10" s="9">
        <v>5</v>
      </c>
      <c r="E10" s="11">
        <f>D10*$B$2</f>
        <v>5</v>
      </c>
      <c r="F10" t="s">
        <v>38</v>
      </c>
      <c r="G10" s="4">
        <f>E10*1.1</f>
        <v>5.5</v>
      </c>
    </row>
    <row r="11">
      <c r="A11" t="s">
        <v>44</v>
      </c>
      <c r="B11" t="s">
        <v>45</v>
      </c>
      <c r="C11" t="s">
        <v>41</v>
      </c>
      <c r="D11" s="9">
        <v>5</v>
      </c>
      <c r="E11" s="11">
        <f>D11*$B$2</f>
        <v>5</v>
      </c>
      <c r="F11" t="s">
        <v>38</v>
      </c>
      <c r="G11" s="4">
        <f>E11*1.5</f>
        <v>7.5</v>
      </c>
    </row>
    <row r="12">
      <c r="A12" t="s">
        <v>46</v>
      </c>
      <c r="B12" t="s">
        <v>47</v>
      </c>
      <c r="C12" t="s">
        <v>41</v>
      </c>
      <c r="D12" s="9">
        <v>1.5</v>
      </c>
      <c r="E12" s="11">
        <f>D12*$B$2</f>
        <v>1.5</v>
      </c>
      <c r="F12" t="s">
        <v>38</v>
      </c>
      <c r="G12" s="4">
        <f>E12*0.4</f>
        <v>0.6</v>
      </c>
    </row>
    <row r="13">
      <c r="A13" t="s">
        <v>48</v>
      </c>
      <c r="B13" t="s">
        <v>49</v>
      </c>
      <c r="C13" t="s">
        <v>41</v>
      </c>
      <c r="D13" s="9">
        <v>3</v>
      </c>
      <c r="E13" s="11">
        <f>D13*$B$2</f>
        <v>3</v>
      </c>
      <c r="F13" t="s">
        <v>38</v>
      </c>
      <c r="G13" s="4">
        <f>E13*0.9</f>
        <v>2.7</v>
      </c>
    </row>
    <row r="14">
      <c r="A14" t="s">
        <v>50</v>
      </c>
      <c r="B14" t="s">
        <v>51</v>
      </c>
      <c r="C14" t="s">
        <v>41</v>
      </c>
      <c r="D14" s="9">
        <v>15</v>
      </c>
      <c r="E14" s="11">
        <f>D14*$B$2</f>
        <v>15</v>
      </c>
      <c r="F14" t="s">
        <v>38</v>
      </c>
      <c r="G14" s="4">
        <f>E14*1</f>
        <v>15</v>
      </c>
    </row>
    <row r="15">
      <c r="A15" t="s">
        <v>52</v>
      </c>
      <c r="B15" t="s">
        <v>53</v>
      </c>
      <c r="C15" t="s">
        <v>54</v>
      </c>
      <c r="D15" s="9">
        <v>0.075</v>
      </c>
      <c r="E15" s="11">
        <f>D15*$B$2</f>
        <v>0.075</v>
      </c>
      <c r="F15" t="s">
        <v>38</v>
      </c>
      <c r="G15" s="4">
        <f>E15*0.42</f>
        <v>0.0315</v>
      </c>
    </row>
    <row r="16">
      <c r="A16" t="s">
        <v>55</v>
      </c>
      <c r="B16" t="s">
        <v>56</v>
      </c>
      <c r="C16" t="s">
        <v>57</v>
      </c>
      <c r="D16" s="9">
        <v>12</v>
      </c>
      <c r="E16" s="11">
        <f>D16*$B$2</f>
        <v>12</v>
      </c>
      <c r="F16" t="s">
        <v>24</v>
      </c>
      <c r="G16" s="4">
        <f>E16*0.45</f>
        <v>5.4</v>
      </c>
    </row>
    <row r="17">
      <c r="A17" t="s">
        <v>58</v>
      </c>
      <c r="B17" t="s">
        <v>59</v>
      </c>
      <c r="C17" t="s">
        <v>60</v>
      </c>
      <c r="D17" s="9">
        <v>15</v>
      </c>
      <c r="E17" s="11">
        <f>D17*$B$2</f>
        <v>15</v>
      </c>
      <c r="F17" t="s">
        <v>38</v>
      </c>
      <c r="G17" s="4">
        <f>E17*18.02</f>
        <v>270.3</v>
      </c>
    </row>
    <row r="18">
      <c r="A18"/>
      <c r="B18"/>
      <c r="C18"/>
      <c r="D18"/>
      <c r="E18"/>
      <c r="F18" t="s" s="3">
        <v>61</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15</v>
      </c>
      <c r="E3" t="s">
        <v>38</v>
      </c>
      <c r="F3" t="s">
        <v>60</v>
      </c>
    </row>
    <row r="4">
      <c r="A4">
        <v>1</v>
      </c>
      <c r="B4" t="s">
        <v>70</v>
      </c>
      <c r="C4" t="s">
        <v>69</v>
      </c>
      <c r="D4" s="11">
        <v>10</v>
      </c>
      <c r="E4" t="s">
        <v>38</v>
      </c>
      <c r="F4" t="s">
        <v>41</v>
      </c>
    </row>
    <row r="5">
      <c r="A5">
        <v>1</v>
      </c>
      <c r="B5" t="s">
        <v>71</v>
      </c>
      <c r="C5" t="s">
        <v>69</v>
      </c>
      <c r="D5" s="11">
        <v>5</v>
      </c>
      <c r="E5" t="s">
        <v>38</v>
      </c>
      <c r="F5" t="s">
        <v>41</v>
      </c>
    </row>
    <row r="6">
      <c r="A6">
        <v>1</v>
      </c>
      <c r="B6" t="s">
        <v>72</v>
      </c>
      <c r="C6" t="s">
        <v>69</v>
      </c>
      <c r="D6" s="11">
        <v>15</v>
      </c>
      <c r="E6" t="s">
        <v>38</v>
      </c>
      <c r="F6" t="s">
        <v>41</v>
      </c>
    </row>
    <row r="7">
      <c r="A7">
        <v>1</v>
      </c>
      <c r="B7" t="s">
        <v>73</v>
      </c>
      <c r="C7" t="s">
        <v>69</v>
      </c>
      <c r="D7" s="11">
        <v>5</v>
      </c>
      <c r="E7" t="s">
        <v>38</v>
      </c>
      <c r="F7" t="s">
        <v>41</v>
      </c>
    </row>
    <row r="8">
      <c r="A8">
        <v>1</v>
      </c>
      <c r="B8" t="s">
        <v>74</v>
      </c>
      <c r="C8" t="s">
        <v>69</v>
      </c>
      <c r="D8" s="11">
        <v>3</v>
      </c>
      <c r="E8" t="s">
        <v>38</v>
      </c>
      <c r="F8" t="s">
        <v>41</v>
      </c>
    </row>
    <row r="9">
      <c r="A9">
        <v>1</v>
      </c>
      <c r="B9" t="s">
        <v>75</v>
      </c>
      <c r="C9" t="s">
        <v>69</v>
      </c>
      <c r="D9" s="11">
        <v>1.5</v>
      </c>
      <c r="E9" t="s">
        <v>38</v>
      </c>
      <c r="F9" t="s">
        <v>41</v>
      </c>
    </row>
    <row r="10">
      <c r="A10">
        <v>1</v>
      </c>
      <c r="B10" t="s">
        <v>76</v>
      </c>
      <c r="C10" t="s">
        <v>66</v>
      </c>
      <c r="D10" s="11">
        <v>50</v>
      </c>
      <c r="E10" t="s">
        <v>34</v>
      </c>
      <c r="F10" t="s">
        <v>77</v>
      </c>
    </row>
    <row r="11">
      <c r="A11">
        <v>2</v>
      </c>
      <c r="B11" t="s">
        <v>78</v>
      </c>
      <c r="C11" t="s">
        <v>69</v>
      </c>
      <c r="D11" s="11">
        <v>49</v>
      </c>
      <c r="E11" t="s">
        <v>34</v>
      </c>
      <c r="F11" t="s">
        <v>33</v>
      </c>
    </row>
    <row r="12">
      <c r="A12">
        <v>2</v>
      </c>
      <c r="B12" t="s">
        <v>79</v>
      </c>
      <c r="C12" t="s">
        <v>69</v>
      </c>
      <c r="D12" s="11">
        <v>1.05</v>
      </c>
      <c r="E12" t="s">
        <v>38</v>
      </c>
      <c r="F12" t="s">
        <v>37</v>
      </c>
    </row>
    <row r="13">
      <c r="A13">
        <v>1</v>
      </c>
      <c r="B13" t="s">
        <v>80</v>
      </c>
      <c r="C13" t="s">
        <v>69</v>
      </c>
      <c r="D13" s="11">
        <v>0.075</v>
      </c>
      <c r="E13" t="s">
        <v>38</v>
      </c>
      <c r="F13" t="s">
        <v>54</v>
      </c>
    </row>
    <row r="14">
      <c r="A14">
        <v>1</v>
      </c>
      <c r="B14" t="s">
        <v>81</v>
      </c>
      <c r="C14" t="s">
        <v>66</v>
      </c>
      <c r="D14" s="11">
        <v>3</v>
      </c>
      <c r="E14" t="s">
        <v>38</v>
      </c>
      <c r="F14" t="s">
        <v>82</v>
      </c>
    </row>
    <row r="15">
      <c r="A15">
        <v>2</v>
      </c>
      <c r="B15" t="s">
        <v>83</v>
      </c>
      <c r="C15" t="s">
        <v>69</v>
      </c>
      <c r="D15" s="11">
        <v>12</v>
      </c>
      <c r="E15" t="s">
        <v>24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90</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91</v>
      </c>
      <c r="B9">
        <v>1</v>
      </c>
      <c r="C9"/>
      <c r="D9" t="s" s="13">
        <v>92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97</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98</v>
      </c>
      <c r="C9" s="11">
        <f>'Besoins'!$B$2*50</f>
        <v>50</v>
      </c>
      <c r="D9" t="s">
        <v>34</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99</v>
      </c>
      <c r="C17" s="11">
        <f>'Besoins'!$B$2*3</f>
        <v>3</v>
      </c>
      <c r="D17" t="s">
        <v>38</v>
      </c>
    </row>
    <row r="18">
      <c r="A18" t="s" s="16">
        <v>100</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101</v>
      </c>
      <c r="B19" t="str" s="13">
        <f>Procedure!D6</f>
        <v>Terminer la préparation du bouillon — Prélever et passer au chinois le bouillon dans des bacs GN 1/1 H 200. Couvrir et réserver au chaud.</v>
      </c>
      <c r="C19"/>
      <c r="D19"/>
    </row>
    <row r="20">
      <c r="A20" t="s" s="16">
        <v>102</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103</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104</v>
      </c>
      <c r="B23"/>
      <c r="C23"/>
      <c r="D23"/>
    </row>
    <row r="24">
      <c r="A24" t="s" s="16">
        <v>95</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21</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2026-09-27T15:53:38Z</dcterms:created>
  <dc:title>POT-AU-FEU</dc:title>
  <dc:subject/>
  <dc:creator>CUIS.web</dc:creator>
  <cp:lastModifiedBy/>
  <cp:keywords/>
  <dc:description>Export automatique — moteur récursif d'origine : Bernard Vandendaele</dc:description>
  <cp:category/>
  <dc:language>en-US</dc:language>
  <dcterms:modified xsi:type="dcterms:W3CDTF">2026-09-27T15:53:38Z</dcterms:modified>
  <cp:revision>1</cp:revision>
</cp:coreProperties>
</file>