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<sst xmlns="http://schemas.openxmlformats.org/spreadsheetml/2006/main" count="97" uniqueCount="97">
  <si>
    <t>Fiche technique</t>
  </si>
  <si>
    <t>Nom</t>
  </si>
  <si>
    <t>T'FAYA — OIGNONS CONFITS AUX RAISINS ET À LA CANNELLE</t>
  </si>
  <si>
    <t>Code</t>
  </si>
  <si>
    <t>GRO-TFAYA</t>
  </si>
  <si>
    <t>Classe</t>
  </si>
  <si>
    <t>Sauces collectivité (GRO.SAUCES)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</si>
  <si>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</si>
  <si>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</si>
  <si>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</si>
  <si>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</si>
  <si>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</si>
  <si>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</si>
  <si>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</si>
  <si>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</si>
  <si>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</si>
  <si>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</si>
  <si>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</si>
  <si>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</si>
  <si>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</si>
  <si>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</si>
  <si>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</si>
  <si>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</si>
  <si>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</si>
  <si>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</si>
  <si>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</si>
  <si>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</si>
  <si>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</si>
  <si>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</si>
  <si>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</si>
  <si>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</si>
  <si>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</si>
  <si>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</si>
  <si>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</si>
  <si>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</si>
  <si>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EPI-CANNELLE-POW</t>
  </si>
  <si>
    <t>Cannelle en poudre</t>
  </si>
  <si>
    <t>Épices en poudre et graines</t>
  </si>
  <si>
    <t>kg</t>
  </si>
  <si>
    <t>EPI-GINGEMBRE</t>
  </si>
  <si>
    <t>Gingembre moulu</t>
  </si>
  <si>
    <t>EPI-POIVRE-NOIR</t>
  </si>
  <si>
    <t>Poivre noir moulu</t>
  </si>
  <si>
    <t>RNME101405</t>
  </si>
  <si>
    <t>Huile de tournesol bidon 5L</t>
  </si>
  <si>
    <t>Assaisonnements et corps gras</t>
  </si>
  <si>
    <t>u</t>
  </si>
  <si>
    <t>RNME101485</t>
  </si>
  <si>
    <t>Raisins secs sultanine sachet 1kg</t>
  </si>
  <si>
    <t>Pâtisserie épicerie sucrée</t>
  </si>
  <si>
    <t>BEU-DOUX</t>
  </si>
  <si>
    <t>Beurre doux 82% MG plaquette</t>
  </si>
  <si>
    <t>Beurres et margarines</t>
  </si>
  <si>
    <t>SEL-FIN</t>
  </si>
  <si>
    <t>Sel fin de cuisine</t>
  </si>
  <si>
    <t>Sels et condiments de base</t>
  </si>
  <si>
    <t>MIEL-FLORES</t>
  </si>
  <si>
    <t>Miel toutes fleurs vrac</t>
  </si>
  <si>
    <t>Sucres et édulcorants</t>
  </si>
  <si>
    <t>RNMS00780</t>
  </si>
  <si>
    <t>Oignons émincés surgelés</t>
  </si>
  <si>
    <t>Légumes surgelés</t>
  </si>
  <si>
    <t>Total</t>
  </si>
  <si>
    <t>Niveau</t>
  </si>
  <si>
    <t>Composant</t>
  </si>
  <si>
    <t>Type</t>
  </si>
  <si>
    <t>Quantité (pour 100 pc)</t>
  </si>
  <si>
    <t>recette</t>
  </si>
  <si>
    <t>Sauces collectivité</t>
  </si>
  <si>
    <t xml:space="preserve">    ↳ Oignons émincés surgelés</t>
  </si>
  <si>
    <t>matiere</t>
  </si>
  <si>
    <t xml:space="preserve">    ↳ Raisins secs sultanine sachet 1kg</t>
  </si>
  <si>
    <t xml:space="preserve">    ↳ Beurre doux 82% MG plaquette</t>
  </si>
  <si>
    <t xml:space="preserve">    ↳ HUILE TOURNESOL (L)</t>
  </si>
  <si>
    <t>Conversions diverses</t>
  </si>
  <si>
    <t xml:space="preserve">        ↳ Huile de tournesol bidon 5L</t>
  </si>
  <si>
    <t xml:space="preserve">    ↳ Miel toutes fleurs vrac</t>
  </si>
  <si>
    <t xml:space="preserve">    ↳ Cannelle en poudre</t>
  </si>
  <si>
    <t xml:space="preserve">    ↳ Gingembre moulu</t>
  </si>
  <si>
    <t xml:space="preserve">    ↳ Sel fin de cuisine</t>
  </si>
  <si>
    <t xml:space="preserve">    ↳ Poivre noir moulu</t>
  </si>
  <si>
    <t xml:space="preserve">    ↳ Eau (robinet - moy. France 2026)</t>
  </si>
  <si>
    <t>Recette</t>
  </si>
  <si>
    <t>#</t>
  </si>
  <si>
    <t>Verbe</t>
  </si>
  <si>
    <t>Étape</t>
  </si>
  <si>
    <t>Précision technique</t>
  </si>
  <si>
    <t>Durée</t>
  </si>
  <si>
    <t>Préparations préliminaires — Faire tremper les raisins secs dans l'eau tiède pendant 15 minutes. Égoutter en réservant l'eau de trempage.</t>
  </si>
  <si>
    <t>Servir — Servir la t'faya à part, en accompagnement du couscous, comme la harissa.</t>
  </si>
  <si>
    <t>Fiche technique — T'FAYA — OIGNONS CONFITS AUX RAISINS ET À LA CANNELLE</t>
  </si>
  <si>
    <t>T'FAYA — OIGNONS CONFITS AUX RAISINS ET À LA CANNELLE  GRO-TFAYA</t>
  </si>
  <si>
    <t>1.</t>
  </si>
  <si>
    <t>2.</t>
  </si>
  <si>
    <t>3.</t>
  </si>
  <si>
    <t xml:space="preserve">    HUILE TOURNESOL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</si>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</sst>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30.9153</v>
      </c>
    </row>
    <row r="12">
      <c r="A12" t="s" s="3">
        <v>16</v>
      </c>
      <c r="B12" s="4">
        <v>0.309153</v>
      </c>
    </row>
    <row r="13">
      <c r="A13"/>
      <c r="B13"/>
    </row>
    <row r="14">
      <c r="A14" t="s" s="5">
        <v>17</v>
      </c>
      <c r="B14" t="s" s="5">
        <v>14</v>
      </c>
    </row>
    <row r="15">
      <c r="A15" t="s" s="5">
        <v>18</v>
      </c>
      <c r="B15" s="6">
        <v>30.9153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34</v>
      </c>
      <c r="G7" s="4">
        <f>E7*0.0043</f>
        <v>0.0043</v>
      </c>
    </row>
    <row r="8">
      <c r="A8" t="s">
        <v>35</v>
      </c>
      <c r="B8" t="s">
        <v>36</v>
      </c>
      <c r="C8" t="s">
        <v>37</v>
      </c>
      <c r="D8" s="9">
        <v>0.015</v>
      </c>
      <c r="E8" s="11">
        <f>D8*$B$2</f>
        <v>0.015</v>
      </c>
      <c r="F8" t="s">
        <v>38</v>
      </c>
      <c r="G8" s="4">
        <f>E8*10.5</f>
        <v>0.1575</v>
      </c>
    </row>
    <row r="9">
      <c r="A9" t="s">
        <v>39</v>
      </c>
      <c r="B9" t="s">
        <v>40</v>
      </c>
      <c r="C9" t="s">
        <v>37</v>
      </c>
      <c r="D9" s="9">
        <v>0.01</v>
      </c>
      <c r="E9" s="11">
        <f>D9*$B$2</f>
        <v>0.01</v>
      </c>
      <c r="F9" t="s">
        <v>38</v>
      </c>
      <c r="G9" s="4">
        <f>E9*9.2</f>
        <v>0.092</v>
      </c>
    </row>
    <row r="10">
      <c r="A10" t="s">
        <v>41</v>
      </c>
      <c r="B10" t="s">
        <v>42</v>
      </c>
      <c r="C10" t="s">
        <v>37</v>
      </c>
      <c r="D10" s="9">
        <v>0.003</v>
      </c>
      <c r="E10" s="11">
        <f>D10*$B$2</f>
        <v>0.003</v>
      </c>
      <c r="F10" t="s">
        <v>38</v>
      </c>
      <c r="G10" s="4">
        <f>E10*12.5</f>
        <v>0.0375</v>
      </c>
    </row>
    <row r="11">
      <c r="A11" t="s">
        <v>43</v>
      </c>
      <c r="B11" t="s">
        <v>44</v>
      </c>
      <c r="C11" t="s">
        <v>45</v>
      </c>
      <c r="D11" s="9">
        <v>0.02</v>
      </c>
      <c r="E11" s="11">
        <f>D11*$B$2</f>
        <v>0.02</v>
      </c>
      <c r="F11" t="s">
        <v>46</v>
      </c>
      <c r="G11" s="4">
        <f>E11*20.35</f>
        <v>0.407</v>
      </c>
    </row>
    <row r="12">
      <c r="A12" t="s">
        <v>47</v>
      </c>
      <c r="B12" t="s">
        <v>48</v>
      </c>
      <c r="C12" t="s">
        <v>49</v>
      </c>
      <c r="D12" s="9">
        <v>1</v>
      </c>
      <c r="E12" s="11">
        <f>D12*$B$2</f>
        <v>1</v>
      </c>
      <c r="F12" t="s">
        <v>38</v>
      </c>
      <c r="G12" s="4">
        <f>E12*7.72</f>
        <v>7.72</v>
      </c>
    </row>
    <row r="13">
      <c r="A13" t="s">
        <v>50</v>
      </c>
      <c r="B13" t="s">
        <v>51</v>
      </c>
      <c r="C13" t="s">
        <v>52</v>
      </c>
      <c r="D13" s="9">
        <v>0.25</v>
      </c>
      <c r="E13" s="11">
        <f>D13*$B$2</f>
        <v>0.25</v>
      </c>
      <c r="F13" t="s">
        <v>38</v>
      </c>
      <c r="G13" s="4">
        <f>E13*5.2</f>
        <v>1.3</v>
      </c>
    </row>
    <row r="14">
      <c r="A14" t="s">
        <v>53</v>
      </c>
      <c r="B14" t="s">
        <v>54</v>
      </c>
      <c r="C14" t="s">
        <v>55</v>
      </c>
      <c r="D14" s="9">
        <v>0.02</v>
      </c>
      <c r="E14" s="11">
        <f>D14*$B$2</f>
        <v>0.02</v>
      </c>
      <c r="F14" t="s">
        <v>38</v>
      </c>
      <c r="G14" s="4">
        <f>E14*0.35</f>
        <v>0.007</v>
      </c>
    </row>
    <row r="15">
      <c r="A15" t="s">
        <v>56</v>
      </c>
      <c r="B15" t="s">
        <v>57</v>
      </c>
      <c r="C15" t="s">
        <v>58</v>
      </c>
      <c r="D15" s="9">
        <v>0.3</v>
      </c>
      <c r="E15" s="11">
        <f>D15*$B$2</f>
        <v>0.3</v>
      </c>
      <c r="F15" t="s">
        <v>38</v>
      </c>
      <c r="G15" s="4">
        <f>E15*5.8</f>
        <v>1.74</v>
      </c>
    </row>
    <row r="16">
      <c r="A16" t="s">
        <v>59</v>
      </c>
      <c r="B16" t="s">
        <v>60</v>
      </c>
      <c r="C16" t="s">
        <v>61</v>
      </c>
      <c r="D16" s="9">
        <v>5</v>
      </c>
      <c r="E16" s="11">
        <f>D16*$B$2</f>
        <v>5</v>
      </c>
      <c r="F16" t="s">
        <v>38</v>
      </c>
      <c r="G16" s="4">
        <f>E16*3.89</f>
        <v>19.45</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70</v>
      </c>
      <c r="D3" s="11">
        <v>5</v>
      </c>
      <c r="E3" t="s">
        <v>38</v>
      </c>
      <c r="F3" t="s">
        <v>61</v>
      </c>
    </row>
    <row r="4">
      <c r="A4">
        <v>1</v>
      </c>
      <c r="B4" t="s">
        <v>71</v>
      </c>
      <c r="C4" t="s">
        <v>70</v>
      </c>
      <c r="D4" s="11">
        <v>1</v>
      </c>
      <c r="E4" t="s">
        <v>38</v>
      </c>
      <c r="F4" t="s">
        <v>49</v>
      </c>
    </row>
    <row r="5">
      <c r="A5">
        <v>1</v>
      </c>
      <c r="B5" t="s">
        <v>72</v>
      </c>
      <c r="C5" t="s">
        <v>70</v>
      </c>
      <c r="D5" s="11">
        <v>0.25</v>
      </c>
      <c r="E5" t="s">
        <v>38</v>
      </c>
      <c r="F5" t="s">
        <v>52</v>
      </c>
    </row>
    <row r="6">
      <c r="A6">
        <v>1</v>
      </c>
      <c r="B6" t="s">
        <v>73</v>
      </c>
      <c r="C6" t="s">
        <v>67</v>
      </c>
      <c r="D6" s="11">
        <v>0.1</v>
      </c>
      <c r="E6" t="s">
        <v>34</v>
      </c>
      <c r="F6" t="s">
        <v>74</v>
      </c>
    </row>
    <row r="7">
      <c r="A7">
        <v>2</v>
      </c>
      <c r="B7" t="s">
        <v>75</v>
      </c>
      <c r="C7" t="s">
        <v>70</v>
      </c>
      <c r="D7" s="11">
        <v>0.02</v>
      </c>
      <c r="E7" t="s">
        <v>46</v>
      </c>
      <c r="F7" t="s">
        <v>45</v>
      </c>
    </row>
    <row r="8">
      <c r="A8">
        <v>1</v>
      </c>
      <c r="B8" t="s">
        <v>76</v>
      </c>
      <c r="C8" t="s">
        <v>70</v>
      </c>
      <c r="D8" s="11">
        <v>0.3</v>
      </c>
      <c r="E8" t="s">
        <v>38</v>
      </c>
      <c r="F8" t="s">
        <v>58</v>
      </c>
    </row>
    <row r="9">
      <c r="A9">
        <v>1</v>
      </c>
      <c r="B9" t="s">
        <v>77</v>
      </c>
      <c r="C9" t="s">
        <v>70</v>
      </c>
      <c r="D9" s="11">
        <v>0.015</v>
      </c>
      <c r="E9" t="s">
        <v>38</v>
      </c>
      <c r="F9" t="s">
        <v>37</v>
      </c>
    </row>
    <row r="10">
      <c r="A10">
        <v>1</v>
      </c>
      <c r="B10" t="s">
        <v>78</v>
      </c>
      <c r="C10" t="s">
        <v>70</v>
      </c>
      <c r="D10" s="11">
        <v>0.01</v>
      </c>
      <c r="E10" t="s">
        <v>38</v>
      </c>
      <c r="F10" t="s">
        <v>37</v>
      </c>
    </row>
    <row r="11">
      <c r="A11">
        <v>1</v>
      </c>
      <c r="B11" t="s">
        <v>79</v>
      </c>
      <c r="C11" t="s">
        <v>70</v>
      </c>
      <c r="D11" s="11">
        <v>0.02</v>
      </c>
      <c r="E11" t="s">
        <v>38</v>
      </c>
      <c r="F11" t="s">
        <v>55</v>
      </c>
    </row>
    <row r="12">
      <c r="A12">
        <v>1</v>
      </c>
      <c r="B12" t="s">
        <v>80</v>
      </c>
      <c r="C12" t="s">
        <v>70</v>
      </c>
      <c r="D12" s="11">
        <v>0.003</v>
      </c>
      <c r="E12" t="s">
        <v>38</v>
      </c>
      <c r="F12" t="s">
        <v>37</v>
      </c>
    </row>
    <row r="13">
      <c r="A13">
        <v>1</v>
      </c>
      <c r="B13" t="s">
        <v>81</v>
      </c>
      <c r="C13" t="s">
        <v>70</v>
      </c>
      <c r="D13" s="11">
        <v>1</v>
      </c>
      <c r="E13" t="s">
        <v>34</v>
      </c>
      <c r="F1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s" s="13">
        <v>88</v>
      </c>
      <c r="E3" t="s" s="13"/>
      <c r="F3"/>
    </row>
    <row r="4">
      <c r="A4" t="s">
        <v>2</v>
      </c>
      <c r="B4">
        <v>3</v>
      </c>
      <c r="C4"/>
      <c r="D4" t="inlineStr" s="13">
        <is>
          <t>Confire les oignons — Dans une sauteuse, faire fondre le beurre avec l'huile. Ajouter les oignons émincés, saler légèrement. Faire suer à couvert pendant 30 minutes environ, sans coloration, en remuant de temps en temps. Ajouter la cannelle, le gingembre, le poivre, le miel, les raisins et un peu d'eau de trempage. Poursuivre la cuisson à découvert et à feu doux jusqu'à ce que les oignons soient fondants et légèrement caramélisés. Rectifier l'assaisonnement. Respecter la procédure de fin de cuisson. Maintenir au chaud à + 63 °C.</t>
        </is>
      </c>
      <c r="E4" t="s" s="13"/>
      <c r="F4"/>
    </row>
    <row r="5">
      <c r="A5" t="s">
        <v>2</v>
      </c>
      <c r="B5">
        <v>4</v>
      </c>
      <c r="C5"/>
      <c r="D5" t="s" s="13">
        <v>89</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90</v>
      </c>
      <c r="B1"/>
      <c r="C1"/>
      <c r="D1"/>
    </row>
    <row r="2">
      <c r="A2" t="str" s="14">
        <f>"GRO-TFAYA · GRO.SAUCES · référence : "&amp;Besoins!B3&amp;" "&amp;Besoins!C3&amp;" · multiplicateur réglable sur la feuille ""Besoins"""</f>
        <v>GRO-TFAYA · GRO.SAUCES · référence : 100 pc · multiplicateur réglable sur la feuille </v>
      </c>
      <c r="B2"/>
      <c r="C2"/>
      <c r="D2"/>
    </row>
    <row r="3">
      <c r="A3"/>
      <c r="B3"/>
      <c r="C3"/>
      <c r="D3"/>
    </row>
    <row r="4">
      <c r="A4" t="s" s="15">
        <v>91</v>
      </c>
      <c r="B4"/>
      <c r="C4"/>
      <c r="D4"/>
    </row>
    <row r="5">
      <c r="A5" t="s" s="16">
        <v>92</v>
      </c>
      <c r="B5" t="str" s="13">
        <f>Procedure!D2</f>
        <v>Mise en place du poste de travail — Vérifier les D.L.C., peser les denrées, sélectionner le matériel nécessaire. Laver et désinfecter le matériel et le poste de travail en suivant les protocoles.</v>
      </c>
      <c r="C5"/>
      <c r="D5"/>
    </row>
    <row r="6">
      <c r="A6" t="s" s="16">
        <v>93</v>
      </c>
      <c r="B6" t="str" s="13">
        <f>Procedure!D3</f>
        <v>Préparations préliminaires — Faire tremper les raisins secs dans l'eau tiède pendant 15 minutes. Égoutter en réservant l'eau de trempage.</v>
      </c>
      <c r="C6"/>
      <c r="D6"/>
    </row>
    <row r="7">
      <c r="A7"/>
      <c r="B7" t="str">
        <f>Besoins!B12</f>
        <v>Raisins secs sultanine sachet 1kg</v>
      </c>
      <c r="C7" s="11">
        <f>Besoins!E12</f>
        <v>1</v>
      </c>
      <c r="D7" t="str">
        <f>Besoins!F12</f>
        <v>kg</v>
      </c>
    </row>
    <row r="8">
      <c r="A8"/>
      <c r="B8" t="str">
        <f>Besoins!B7</f>
        <v>Eau (robinet - moy. France 2026)</v>
      </c>
      <c r="C8" s="11">
        <f>Besoins!E7</f>
        <v>1</v>
      </c>
      <c r="D8" t="str">
        <f>Besoins!F7</f>
        <v>lt</v>
      </c>
    </row>
    <row r="9">
      <c r="A9" t="s" s="16">
        <v>94</v>
      </c>
      <c r="B9" t="str" s="13">
        <f>Procedure!D4</f>
        <v>Confire les oignons — Dans une sauteuse, faire fondre le beurre avec l'huile. Ajouter les oignons émincés, saler légèrement. Faire suer à couvert pendant 30 minutes environ, sans coloration, en remuant de temps en temps. Ajouter la cannelle, le gingembre, le poivre, le miel, les raisins et un peu d'eau de trempage. Poursuivre la cuisson à découvert et à feu doux jusqu'à ce que les oignons soient fondants et légèrement caramélisés. Rectifier l'assaisonnement. Respecter la procédure de fin de cuisson. Maintenir au chaud à + 63 °C.</v>
      </c>
      <c r="C9"/>
      <c r="D9"/>
    </row>
    <row r="10">
      <c r="A10"/>
      <c r="B10" t="str">
        <f>Besoins!B13</f>
        <v>Beurre doux 82% MG plaquette</v>
      </c>
      <c r="C10" s="11">
        <f>Besoins!E13</f>
        <v>0.25</v>
      </c>
      <c r="D10" t="str">
        <f>Besoins!F13</f>
        <v>kg</v>
      </c>
    </row>
    <row r="11">
      <c r="A11"/>
      <c r="B11" t="s">
        <v>95</v>
      </c>
      <c r="C11" s="11">
        <f>'Besoins'!$B$2*0.1</f>
        <v>0.1</v>
      </c>
      <c r="D11" t="s">
        <v>34</v>
      </c>
    </row>
    <row r="12">
      <c r="A12"/>
      <c r="B12" t="str">
        <f>Besoins!B16</f>
        <v>Oignons émincés surgelés</v>
      </c>
      <c r="C12" s="11">
        <f>Besoins!E16</f>
        <v>5</v>
      </c>
      <c r="D12" t="str">
        <f>Besoins!F16</f>
        <v>kg</v>
      </c>
    </row>
    <row r="13">
      <c r="A13"/>
      <c r="B13" t="str">
        <f>Besoins!B14</f>
        <v>Sel fin de cuisine</v>
      </c>
      <c r="C13" s="11">
        <f>Besoins!E14</f>
        <v>0.02</v>
      </c>
      <c r="D13" t="str">
        <f>Besoins!F14</f>
        <v>kg</v>
      </c>
    </row>
    <row r="14">
      <c r="A14"/>
      <c r="B14" t="str">
        <f>Besoins!B8</f>
        <v>Cannelle en poudre</v>
      </c>
      <c r="C14" s="11">
        <f>Besoins!E8</f>
        <v>0.015</v>
      </c>
      <c r="D14" t="str">
        <f>Besoins!F8</f>
        <v>kg</v>
      </c>
    </row>
    <row r="15">
      <c r="A15"/>
      <c r="B15" t="str">
        <f>Besoins!B9</f>
        <v>Gingembre moulu</v>
      </c>
      <c r="C15" s="11">
        <f>Besoins!E9</f>
        <v>0.01</v>
      </c>
      <c r="D15" t="str">
        <f>Besoins!F9</f>
        <v>kg</v>
      </c>
    </row>
    <row r="16">
      <c r="A16"/>
      <c r="B16" t="str">
        <f>Besoins!B10</f>
        <v>Poivre noir moulu</v>
      </c>
      <c r="C16" s="11">
        <f>Besoins!E10</f>
        <v>0.003</v>
      </c>
      <c r="D16" t="str">
        <f>Besoins!F10</f>
        <v>kg</v>
      </c>
    </row>
    <row r="17">
      <c r="A17"/>
      <c r="B17" t="str">
        <f>Besoins!B15</f>
        <v>Miel toutes fleurs vrac</v>
      </c>
      <c r="C17" s="11">
        <f>Besoins!E15</f>
        <v>0.3</v>
      </c>
      <c r="D17" t="str">
        <f>Besoins!F15</f>
        <v>kg</v>
      </c>
    </row>
    <row r="18">
      <c r="A18" t="s" s="16">
        <v>96</v>
      </c>
      <c r="B18" t="str" s="13">
        <f>Procedure!D5</f>
        <v>Servir — Servir la t'faya à part, en accompagnement du couscous, comme la harissa.</v>
      </c>
      <c r="C18"/>
      <c r="D18"/>
    </row>
    <row r="19">
      <c r="A19"/>
      <c r="B19"/>
      <c r="C19"/>
      <c r="D19"/>
    </row>
    <row r="20">
      <c r="A20" t="s" s="17">
        <v>21</v>
      </c>
      <c r="B20"/>
      <c r="C20"/>
      <c r="D20"/>
    </row>
  </sheetData>
  <sheetProtection sheet="1" formatRows="0" formatColumns="0"/>
  <mergeCells count="8">
    <mergeCell ref="A1:D1"/>
    <mergeCell ref="A2:D2"/>
    <mergeCell ref="A4:D4"/>
    <mergeCell ref="B5:D5"/>
    <mergeCell ref="B6:D6"/>
    <mergeCell ref="B9:D9"/>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2026-09-27T16:51:12Z</dcterms:created>
  <dc:title>T'FAYA — OIGNONS CONFITS AUX RA</dc:title>
  <dc:subject/>
  <dc:creator>CUIS.web</dc:creator>
  <cp:lastModifiedBy/>
  <cp:keywords/>
  <dc:description>Export automatique — moteur récursif d'origine : Bernard Vandendaele</dc:description>
  <cp:category/>
  <dc:language>en-US</dc:language>
  <dcterms:modified xsi:type="dcterms:W3CDTF">2026-09-27T16:51:12Z</dcterms:modified>
  <cp:revision>1</cp:revision>
</cp:coreProperties>
</file>