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<sst xmlns="http://schemas.openxmlformats.org/spreadsheetml/2006/main" count="76" uniqueCount="76">
  <si>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</si>
  <si>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</si>
  <si>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SEMOULE DE COUSCOUS NATURE</t>
  </si>
  <si>
    <t>Code</t>
  </si>
  <si>
    <t>GRO-COUSC-SEM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</si>
  <si>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</si>
  <si>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</si>
  <si>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</si>
  <si>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</si>
  <si>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</si>
  <si>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</si>
  <si>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</si>
  <si>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</si>
  <si>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</si>
  <si>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</si>
  <si>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</si>
  <si>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</si>
  <si>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</si>
  <si>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</si>
  <si>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</si>
  <si>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</si>
  <si>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</si>
  <si>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</si>
  <si>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</si>
  <si>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</si>
  <si>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</si>
  <si>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</si>
  <si>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</si>
  <si>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</si>
  <si>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</si>
  <si>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</si>
  <si>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</si>
  <si>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</si>
  <si>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</si>
  <si>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</si>
  <si>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</si>
  <si>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</si>
  <si>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</si>
  <si>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</si>
  <si>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</si>
  <si>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</si>
  <si>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</si>
  <si>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</si>
  <si>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</si>
  <si>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</si>
  <si>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</si>
  <si>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</si>
  <si>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</si>
  <si>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</si>
  <si>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</si>
  <si>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</si>
  <si>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</si>
  <si>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</si>
  <si>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</si>
  <si>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</si>
  <si>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</si>
  <si>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Couscous moyen sac 5kg</t>
  </si>
  <si>
    <t>matiere</t>
  </si>
  <si>
    <t xml:space="preserve">    ↳ HUILE TOURNESOL (L)</t>
  </si>
  <si>
    <t>Conversions diverses</t>
  </si>
  <si>
    <t xml:space="preserve">        ↳ Huile de tournesol bidon 5L</t>
  </si>
  <si>
    <t xml:space="preserve">    ↳ Beurre doux 82% MG plaquette</t>
  </si>
  <si>
    <t xml:space="preserve">    ↳ Eau (robinet - moy. France 2026)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</si>
  <si>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</si>
  <si>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</si>
  <si>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</si>
  <si>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</si>
  <si>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</si>
  <si>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</si>
  <si>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</si>
  <si>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Préparations préliminaires — Dans une calotte, faire fondre le beurre.</t>
  </si>
  <si>
    <t>Fiche technique — SEMOULE DE COUSCOUS NATURE</t>
  </si>
  <si>
    <t>SEMOULE DE COUSCOUS NATURE  GRO-COUSC-SEM</t>
  </si>
  <si>
    <t>1.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</si>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</sst>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42.7383</v>
      </c>
    </row>
    <row r="12">
      <c r="A12" t="s" s="3">
        <v>16</v>
      </c>
      <c r="B12" s="4">
        <v>0.427383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42.7383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11</v>
      </c>
      <c r="E7" s="11">
        <f>D7*$B$2</f>
        <v>11</v>
      </c>
      <c r="F7" t="s">
        <v>34</v>
      </c>
      <c r="G7" s="4">
        <f>E7*0.0043</f>
        <v>0.0473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E8*20.35</f>
        <v>4.07</v>
      </c>
    </row>
    <row r="9">
      <c r="A9" t="s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E9*3.34</f>
        <v>33.4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42</v>
      </c>
      <c r="G10" s="4">
        <f>E10*5.2</f>
        <v>5.2</v>
      </c>
    </row>
    <row r="11">
      <c r="A11" t="s">
        <v>46</v>
      </c>
      <c r="B11" t="s">
        <v>47</v>
      </c>
      <c r="C11" t="s">
        <v>48</v>
      </c>
      <c r="D11" s="9">
        <v>0.06</v>
      </c>
      <c r="E11" s="11">
        <f>D11*$B$2</f>
        <v>0.06</v>
      </c>
      <c r="F11" t="s">
        <v>42</v>
      </c>
      <c r="G11" s="4">
        <f>E11*0.35</f>
        <v>0.021</v>
      </c>
    </row>
    <row r="12">
      <c r="A12"/>
      <c r="B12"/>
      <c r="C12"/>
      <c r="D12"/>
      <c r="E12"/>
      <c r="F12" t="s" s="3">
        <v>49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100</v>
      </c>
      <c r="E2" t="s">
        <v>24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10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1</v>
      </c>
      <c r="E4" t="s">
        <v>34</v>
      </c>
      <c r="F4" t="s">
        <v>59</v>
      </c>
    </row>
    <row r="5">
      <c r="A5">
        <v>2</v>
      </c>
      <c r="B5" t="s">
        <v>60</v>
      </c>
      <c r="C5" t="s">
        <v>57</v>
      </c>
      <c r="D5" s="11">
        <v>0.2</v>
      </c>
      <c r="E5" t="s">
        <v>38</v>
      </c>
      <c r="F5" t="s">
        <v>37</v>
      </c>
    </row>
    <row r="6">
      <c r="A6">
        <v>1</v>
      </c>
      <c r="B6" t="s">
        <v>61</v>
      </c>
      <c r="C6" t="s">
        <v>57</v>
      </c>
      <c r="D6" s="11">
        <v>1</v>
      </c>
      <c r="E6" t="s">
        <v>42</v>
      </c>
      <c r="F6" t="s">
        <v>45</v>
      </c>
    </row>
    <row r="7">
      <c r="A7">
        <v>1</v>
      </c>
      <c r="B7" t="s">
        <v>62</v>
      </c>
      <c r="C7" t="s">
        <v>57</v>
      </c>
      <c r="D7" s="11">
        <v>11</v>
      </c>
      <c r="E7" t="s">
        <v>34</v>
      </c>
      <c r="F7" t="s">
        <v>33</v>
      </c>
    </row>
    <row r="8">
      <c r="A8">
        <v>1</v>
      </c>
      <c r="B8" t="s">
        <v>63</v>
      </c>
      <c r="C8" t="s">
        <v>57</v>
      </c>
      <c r="D8" s="11">
        <v>0.06</v>
      </c>
      <c r="E8" t="s">
        <v>42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3">
        <v>70</v>
      </c>
      <c r="E2" t="s" s="13"/>
      <c r="F2"/>
    </row>
    <row r="3">
      <c r="A3" t="s">
        <v>2</v>
      </c>
      <c r="B3">
        <v>2</v>
      </c>
      <c r="C3"/>
      <c r="D3" t="inlineStr" s="13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71</v>
      </c>
      <c r="B1"/>
      <c r="C1"/>
      <c r="D1"/>
    </row>
    <row r="2">
      <c r="A2" t="str" s="14">
        <f>"GRO-COUSC-SEM · GRO.BASES · référence : "&amp;Besoins!B3&amp;" "&amp;Besoins!C3&amp;" · multiplicateur réglable sur la feuille ""Besoins"""</f>
        <v>GRO-COUSC-SEM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72</v>
      </c>
      <c r="B4"/>
      <c r="C4"/>
      <c r="D4"/>
    </row>
    <row r="5">
      <c r="A5" t="s" s="16">
        <v>73</v>
      </c>
      <c r="B5" t="str" s="13">
        <f>Procedure!D2</f>
        <v>Préparations préliminaires — Dans une calotte, faire fondre le beurre.</v>
      </c>
      <c r="C5"/>
      <c r="D5"/>
    </row>
    <row r="6">
      <c r="A6"/>
      <c r="B6" t="str">
        <f>Besoins!B10</f>
        <v>Beurre doux 82% MG plaquette</v>
      </c>
      <c r="C6" s="11">
        <f>Besoins!E10</f>
        <v>1</v>
      </c>
      <c r="D6" t="str">
        <f>Besoins!F10</f>
        <v>kg</v>
      </c>
    </row>
    <row r="7">
      <c r="A7" t="s" s="16">
        <v>74</v>
      </c>
      <c r="B7" t="str" s="13">
        <f>Procedure!D3</f>
        <v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v>
      </c>
      <c r="C7"/>
      <c r="D7"/>
    </row>
    <row r="8">
      <c r="A8"/>
      <c r="B8" t="str">
        <f>Besoins!B7</f>
        <v>Eau (robinet - moy. France 2026)</v>
      </c>
      <c r="C8" s="11">
        <f>Besoins!E7</f>
        <v>11</v>
      </c>
      <c r="D8" t="str">
        <f>Besoins!F7</f>
        <v>lt</v>
      </c>
    </row>
    <row r="9">
      <c r="A9"/>
      <c r="B9" t="str">
        <f>Besoins!B11</f>
        <v>Sel fin de cuisine</v>
      </c>
      <c r="C9" s="11">
        <f>Besoins!E11</f>
        <v>0.06</v>
      </c>
      <c r="D9" t="str">
        <f>Besoins!F11</f>
        <v>kg</v>
      </c>
    </row>
    <row r="10">
      <c r="A10"/>
      <c r="B10" t="str">
        <f>Besoins!B9</f>
        <v>Couscous moyen sac 5kg</v>
      </c>
      <c r="C10" s="11">
        <f>Besoins!E9</f>
        <v>10</v>
      </c>
      <c r="D10" t="str">
        <f>Besoins!F9</f>
        <v>kg</v>
      </c>
    </row>
    <row r="11">
      <c r="A11"/>
      <c r="B11" t="s">
        <v>75</v>
      </c>
      <c r="C11" s="11">
        <f>'Besoins'!$B$2*1</f>
        <v>1</v>
      </c>
      <c r="D11" t="s">
        <v>34</v>
      </c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2026-09-27T15:53:21Z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2026-09-27T15:53:21Z</dcterms:modified>
  <cp:revision>1</cp:revision>
</cp:coreProperties>
</file>