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<sst xmlns="http://schemas.openxmlformats.org/spreadsheetml/2006/main" count="123" uniqueCount="123">
  <si>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</si>
  <si>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</si>
  <si>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AURORE — VELOUTÉ (VOLAILLE)</t>
  </si>
  <si>
    <t>Code</t>
  </si>
  <si>
    <t>GRO_CDC_206AuVo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</si>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</sst>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20.8205</v>
      </c>
    </row>
    <row r="12">
      <c r="A12" t="s" s="3">
        <v>16</v>
      </c>
      <c r="B12" s="4">
        <v>0.208205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20.8205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 s="12">
        <v>41</v>
      </c>
      <c r="B10" t="s">
        <v>42</v>
      </c>
      <c r="C10" t="s">
        <v>43</v>
      </c>
      <c r="D10" s="9">
        <v>0.325</v>
      </c>
      <c r="E10" s="11">
        <f>D10*$B$2</f>
        <v>0.325</v>
      </c>
      <c r="F10" t="s">
        <v>24</v>
      </c>
      <c r="G10" s="4">
        <f>E10*0</f>
        <v>0</v>
      </c>
    </row>
    <row r="11">
      <c r="A11" t="s">
        <v>44</v>
      </c>
      <c r="B11" t="s">
        <v>45</v>
      </c>
      <c r="C11" t="s">
        <v>46</v>
      </c>
      <c r="D11" s="9">
        <v>0.002</v>
      </c>
      <c r="E11" s="11">
        <f>D11*$B$2</f>
        <v>0.002</v>
      </c>
      <c r="F11" t="s">
        <v>47</v>
      </c>
      <c r="G11" s="4">
        <f>E11*20</f>
        <v>0.04</v>
      </c>
    </row>
    <row r="12">
      <c r="A12" t="s">
        <v>48</v>
      </c>
      <c r="B12" t="s">
        <v>49</v>
      </c>
      <c r="C12" t="s">
        <v>46</v>
      </c>
      <c r="D12" s="9">
        <v>0.002</v>
      </c>
      <c r="E12" s="11">
        <f>D12*$B$2</f>
        <v>0.002</v>
      </c>
      <c r="F12" t="s">
        <v>47</v>
      </c>
      <c r="G12" s="4">
        <f>E12*9.8</f>
        <v>0.0196</v>
      </c>
    </row>
    <row r="13">
      <c r="A13" t="s">
        <v>50</v>
      </c>
      <c r="B13" t="s">
        <v>51</v>
      </c>
      <c r="C13" t="s">
        <v>46</v>
      </c>
      <c r="D13" s="9">
        <v>0.006</v>
      </c>
      <c r="E13" s="11">
        <f>D13*$B$2</f>
        <v>0.006</v>
      </c>
      <c r="F13" t="s">
        <v>47</v>
      </c>
      <c r="G13" s="4">
        <f>E13*14.8</f>
        <v>0.0888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47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0.325</v>
      </c>
      <c r="E15" s="11">
        <f>D15*$B$2</f>
        <v>0.325</v>
      </c>
      <c r="F15" t="s">
        <v>47</v>
      </c>
      <c r="G15" s="4">
        <f>E15*4.9</f>
        <v>1.5925</v>
      </c>
    </row>
    <row r="16">
      <c r="A16" t="s">
        <v>58</v>
      </c>
      <c r="B16" t="s">
        <v>59</v>
      </c>
      <c r="C16" t="s">
        <v>57</v>
      </c>
      <c r="D16" s="9">
        <v>0.5</v>
      </c>
      <c r="E16" s="11">
        <f>D16*$B$2</f>
        <v>0.5</v>
      </c>
      <c r="F16" t="s">
        <v>47</v>
      </c>
      <c r="G16" s="4">
        <f>E16*5.2</f>
        <v>2.6</v>
      </c>
    </row>
    <row r="17">
      <c r="A17" t="s">
        <v>60</v>
      </c>
      <c r="B17" t="s">
        <v>61</v>
      </c>
      <c r="C17" t="s">
        <v>62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63</v>
      </c>
      <c r="B18" t="s">
        <v>64</v>
      </c>
      <c r="C18" t="s">
        <v>65</v>
      </c>
      <c r="D18" s="9">
        <v>0.06</v>
      </c>
      <c r="E18" s="11">
        <f>D18*$B$2</f>
        <v>0.06</v>
      </c>
      <c r="F18" t="s">
        <v>47</v>
      </c>
      <c r="G18" s="4">
        <f>E18*0.35</f>
        <v>0.021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71</v>
      </c>
      <c r="D3" s="11">
        <v>100</v>
      </c>
      <c r="E3" t="s">
        <v>24</v>
      </c>
      <c r="F3" t="s">
        <v>72</v>
      </c>
    </row>
    <row r="4">
      <c r="A4">
        <v>2</v>
      </c>
      <c r="B4" t="s">
        <v>74</v>
      </c>
      <c r="C4" t="s">
        <v>71</v>
      </c>
      <c r="D4" s="11">
        <v>8</v>
      </c>
      <c r="E4" t="s">
        <v>34</v>
      </c>
      <c r="F4" t="s">
        <v>75</v>
      </c>
    </row>
    <row r="5">
      <c r="A5">
        <v>3</v>
      </c>
      <c r="B5" t="s">
        <v>76</v>
      </c>
      <c r="C5" t="s">
        <v>77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78</v>
      </c>
      <c r="C6" t="s">
        <v>77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79</v>
      </c>
      <c r="C7" t="s">
        <v>77</v>
      </c>
      <c r="D7" s="11">
        <v>0.2</v>
      </c>
      <c r="E7" t="s">
        <v>47</v>
      </c>
      <c r="F7" t="s">
        <v>54</v>
      </c>
    </row>
    <row r="8">
      <c r="A8">
        <v>2</v>
      </c>
      <c r="B8" t="s">
        <v>80</v>
      </c>
      <c r="C8" t="s">
        <v>77</v>
      </c>
      <c r="D8" s="11">
        <v>0.06</v>
      </c>
      <c r="E8" t="s">
        <v>47</v>
      </c>
      <c r="F8" t="s">
        <v>65</v>
      </c>
    </row>
    <row r="9">
      <c r="A9">
        <v>2</v>
      </c>
      <c r="B9" t="s">
        <v>81</v>
      </c>
      <c r="C9" t="s">
        <v>77</v>
      </c>
      <c r="D9" s="11">
        <v>0.002</v>
      </c>
      <c r="E9" t="s">
        <v>47</v>
      </c>
      <c r="F9" t="s">
        <v>46</v>
      </c>
    </row>
    <row r="10">
      <c r="A10">
        <v>2</v>
      </c>
      <c r="B10" t="s">
        <v>82</v>
      </c>
      <c r="C10" t="s">
        <v>77</v>
      </c>
      <c r="D10" s="11">
        <v>0.006</v>
      </c>
      <c r="E10" t="s">
        <v>47</v>
      </c>
      <c r="F10" t="s">
        <v>46</v>
      </c>
    </row>
    <row r="11">
      <c r="A11">
        <v>2</v>
      </c>
      <c r="B11" t="s">
        <v>83</v>
      </c>
      <c r="C11" t="s">
        <v>77</v>
      </c>
      <c r="D11" s="11">
        <v>0.002</v>
      </c>
      <c r="E11" t="s">
        <v>47</v>
      </c>
      <c r="F11" t="s">
        <v>46</v>
      </c>
    </row>
    <row r="12">
      <c r="A12">
        <v>2</v>
      </c>
      <c r="B12" t="s">
        <v>84</v>
      </c>
      <c r="C12" t="s">
        <v>71</v>
      </c>
      <c r="D12" s="11">
        <v>0.65</v>
      </c>
      <c r="E12" t="s">
        <v>47</v>
      </c>
      <c r="F12" t="s">
        <v>85</v>
      </c>
    </row>
    <row r="13">
      <c r="A13">
        <v>3</v>
      </c>
      <c r="B13" t="s">
        <v>86</v>
      </c>
      <c r="C13" t="s">
        <v>77</v>
      </c>
      <c r="D13" s="11">
        <v>0.325</v>
      </c>
      <c r="E13" t="s">
        <v>47</v>
      </c>
      <c r="F13" t="s">
        <v>57</v>
      </c>
    </row>
    <row r="14">
      <c r="A14">
        <v>3</v>
      </c>
      <c r="B14" t="s">
        <v>87</v>
      </c>
      <c r="C14" t="s">
        <v>77</v>
      </c>
      <c r="D14" s="11">
        <v>0.325</v>
      </c>
      <c r="E14" t="s">
        <v>47</v>
      </c>
      <c r="F14" t="s">
        <v>43</v>
      </c>
    </row>
    <row r="15">
      <c r="A15">
        <v>2</v>
      </c>
      <c r="B15" t="s">
        <v>88</v>
      </c>
      <c r="C15" t="s">
        <v>77</v>
      </c>
      <c r="D15" s="11">
        <v>2</v>
      </c>
      <c r="E15" t="s">
        <v>34</v>
      </c>
      <c r="F15" t="s">
        <v>62</v>
      </c>
    </row>
    <row r="16">
      <c r="A16">
        <v>2</v>
      </c>
      <c r="B16" t="s">
        <v>89</v>
      </c>
      <c r="C16" t="s">
        <v>77</v>
      </c>
      <c r="D16" s="11">
        <v>0.5</v>
      </c>
      <c r="E16" t="s">
        <v>47</v>
      </c>
      <c r="F16" t="s">
        <v>57</v>
      </c>
    </row>
    <row r="17">
      <c r="A17">
        <v>1</v>
      </c>
      <c r="B17" t="s">
        <v>90</v>
      </c>
      <c r="C17" t="s">
        <v>77</v>
      </c>
      <c r="D17" s="11">
        <v>0.6</v>
      </c>
      <c r="E17" t="s">
        <v>47</v>
      </c>
      <c r="F1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99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99</v>
      </c>
      <c r="B5">
        <v>2</v>
      </c>
      <c r="C5"/>
      <c r="D5" t="s" s="14">
        <v>100</v>
      </c>
      <c r="E5" t="s" s="14"/>
      <c r="F5"/>
    </row>
    <row r="6">
      <c r="A6" t="s">
        <v>99</v>
      </c>
      <c r="B6">
        <v>3</v>
      </c>
      <c r="C6"/>
      <c r="D6" t="s" s="14">
        <v>101</v>
      </c>
      <c r="E6" t="s" s="14"/>
      <c r="F6"/>
    </row>
    <row r="7">
      <c r="A7" t="s">
        <v>102</v>
      </c>
      <c r="B7">
        <v>1</v>
      </c>
      <c r="C7"/>
      <c r="D7" t="s" s="14">
        <v>103</v>
      </c>
      <c r="E7" t="s" s="14"/>
      <c r="F7"/>
    </row>
    <row r="8">
      <c r="A8" t="s">
        <v>104</v>
      </c>
      <c r="B8">
        <v>1</v>
      </c>
      <c r="C8" t="s">
        <v>105</v>
      </c>
      <c r="D8" t="s" s="14">
        <v>106</v>
      </c>
      <c r="E8" t="s" s="14"/>
      <c r="F8"/>
    </row>
    <row r="9">
      <c r="A9" t="s">
        <v>104</v>
      </c>
      <c r="B9">
        <v>2</v>
      </c>
      <c r="C9" t="s">
        <v>107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104</v>
      </c>
      <c r="B10">
        <v>3</v>
      </c>
      <c r="C10" t="s">
        <v>108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109</v>
      </c>
      <c r="F10"/>
    </row>
    <row r="11">
      <c r="A11" t="s">
        <v>104</v>
      </c>
      <c r="B11">
        <v>4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5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115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116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7">
        <v>114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116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Besoins!B12</f>
        <v>Piment de Cayenne</v>
      </c>
      <c r="C15" s="11">
        <f>Besoins!E12</f>
        <v>0.002</v>
      </c>
      <c r="D15" t="str">
        <f>Besoins!F12</f>
        <v>kg</v>
      </c>
    </row>
    <row r="16">
      <c r="A16"/>
      <c r="B16" t="str">
        <f>Besoins!B13</f>
        <v>Poivre blanc moulu</v>
      </c>
      <c r="C16" s="11">
        <f>Besoins!E13</f>
        <v>0.006</v>
      </c>
      <c r="D16" t="str">
        <f>Besoins!F13</f>
        <v>kg</v>
      </c>
    </row>
    <row r="17">
      <c r="A17"/>
      <c r="B17" t="str">
        <f>Besoins!B11</f>
        <v>Noix de muscade moulue</v>
      </c>
      <c r="C17" s="11">
        <f>Besoins!E11</f>
        <v>0.002</v>
      </c>
      <c r="D17" t="str">
        <f>Besoins!F11</f>
        <v>kg</v>
      </c>
    </row>
    <row r="18">
      <c r="A18" t="s" s="17">
        <v>119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Besoins!B17</f>
        <v>Crème fraîche liquide 15% MG allégée</v>
      </c>
      <c r="C19" s="11">
        <f>Besoins!E17</f>
        <v>2</v>
      </c>
      <c r="D19" t="str">
        <f>Besoins!F17</f>
        <v>lt</v>
      </c>
    </row>
    <row r="20">
      <c r="A20"/>
      <c r="B20" t="str">
        <f>Besoins!B16</f>
        <v>Beurre doux 82% MG plaquette</v>
      </c>
      <c r="C20" s="11">
        <f>Besoins!E16</f>
        <v>0.5</v>
      </c>
      <c r="D20" t="str">
        <f>Besoins!F16</f>
        <v>kg</v>
      </c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 t="s" s="17">
        <v>114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Besoins!B9</f>
        <v>EAU</v>
      </c>
      <c r="C24" s="11">
        <f>Besoins!E9</f>
        <v>6.2</v>
      </c>
      <c r="D24" t="str">
        <f>Besoins!F9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Besoins!B14</f>
        <v>Fonds Brun Lié (Knorr Professional)</v>
      </c>
      <c r="C26" s="11">
        <f>Besoins!E14</f>
        <v>0.2</v>
      </c>
      <c r="D26" t="str">
        <f>Besoins!F14</f>
        <v>kg</v>
      </c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 t="s" s="17">
        <v>114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Besoins!B15</f>
        <v>Beurre de cuisine bloc 10 kg</v>
      </c>
      <c r="C30" s="11">
        <f>Besoins!E15</f>
        <v>0.325</v>
      </c>
      <c r="D30" t="str">
        <f>Besoins!F15</f>
        <v>kg</v>
      </c>
    </row>
    <row r="31">
      <c r="A31"/>
      <c r="B31" t="str">
        <f>Besoins!B10</f>
        <v>farine de blé tamisée type 55</v>
      </c>
      <c r="C31" s="11">
        <f>Besoins!E10</f>
        <v>0.325</v>
      </c>
      <c r="D31" t="str">
        <f>Besoins!F10</f>
        <v>kg</v>
      </c>
    </row>
    <row r="32">
      <c r="A32" t="s" s="17">
        <v>116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Besoins!B15</f>
        <v>Beurre de cuisine bloc 10 kg</v>
      </c>
      <c r="C33" s="11">
        <f>Besoins!E15</f>
        <v>0.325</v>
      </c>
      <c r="D33" t="str">
        <f>Besoins!F15</f>
        <v>kg</v>
      </c>
    </row>
    <row r="34">
      <c r="A34"/>
      <c r="B34" t="str">
        <f>Besoins!B10</f>
        <v>farine de blé tamisée type 55</v>
      </c>
      <c r="C34" s="11">
        <f>Besoins!E10</f>
        <v>0.325</v>
      </c>
      <c r="D34" t="str">
        <f>Besoins!F10</f>
        <v>kg</v>
      </c>
    </row>
    <row r="35">
      <c r="A35" t="s" s="17">
        <v>119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122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2026-09-23T22:02:01Z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2026-09-23T22:02:01Z</dcterms:modified>
  <cp:revision>1</cp:revision>
</cp:coreProperties>
</file>