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<sst xmlns="http://schemas.openxmlformats.org/spreadsheetml/2006/main" count="109" uniqueCount="109">
  <si>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</si>
  <si>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</si>
  <si>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AURORE — VELOUTÉ (VEAU)</t>
  </si>
  <si>
    <t>Code</t>
  </si>
  <si>
    <t>GRO_CDC_206AuVe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</si>
  <si>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</si>
  <si>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</si>
  <si>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</si>
  <si>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</si>
  <si>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</si>
  <si>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</si>
  <si>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</si>
  <si>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</si>
  <si>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</si>
  <si>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</si>
  <si>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</si>
  <si>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</si>
  <si>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</si>
  <si>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</si>
  <si>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</si>
  <si>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</si>
  <si>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</si>
  <si>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</si>
  <si>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</si>
  <si>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</si>
  <si>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</si>
  <si>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</si>
  <si>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</si>
  <si>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</si>
  <si>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</si>
  <si>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</si>
  <si>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</si>
  <si>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</si>
  <si>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</si>
  <si>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</si>
  <si>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CONC-TOMATE</t>
  </si>
  <si>
    <t>Concentré de tomate double</t>
  </si>
  <si>
    <t>Concentrés et purées cuisines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</si>
  <si>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</si>
  <si>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</si>
  <si>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</si>
  <si>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</si>
  <si>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</si>
  <si>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</si>
  <si>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</si>
  <si>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</si>
  <si>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</si>
  <si>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</si>
  <si>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</si>
  <si>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</si>
  <si>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</si>
  <si>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</si>
  <si>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</si>
  <si>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</si>
  <si>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</si>
  <si>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</si>
  <si>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</si>
  <si>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</si>
  <si>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</si>
  <si>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</si>
  <si>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</si>
  <si>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</si>
  <si>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</si>
  <si>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</si>
  <si>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</si>
  <si>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</si>
  <si>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</si>
  <si>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</si>
  <si>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</si>
  <si>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</si>
  <si>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</si>
  <si>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</si>
  <si>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</si>
  <si>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</si>
  <si>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</si>
  <si>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</si>
  <si>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</si>
  <si>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</si>
  <si>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</si>
  <si>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</si>
  <si>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</si>
  <si>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</si>
  <si>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</si>
  <si>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</si>
  <si>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</si>
  <si>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</si>
  <si>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</si>
  <si>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</si>
  <si>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</si>
  <si>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</si>
  <si>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</si>
  <si>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</si>
  <si>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</si>
  <si>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</si>
  <si>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</si>
  <si>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</si>
  <si>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</si>
  <si>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</si>
  <si>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</si>
  <si>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AURORE — VELOUTÉ (VEAU)</t>
  </si>
  <si>
    <t>SAUCE AURORE — VELOUTÉ (VEAU)  GRO_CDC_206AuVe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</si>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</sst>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22.972</v>
      </c>
    </row>
    <row r="12">
      <c r="A12" t="s" s="3">
        <v>16</v>
      </c>
      <c r="B12" s="4">
        <v>0.22972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22.972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>
        <v>35</v>
      </c>
      <c r="B8" t="s">
        <v>36</v>
      </c>
      <c r="C8" t="s">
        <v>37</v>
      </c>
      <c r="D8" s="9">
        <v>0.6</v>
      </c>
      <c r="E8" s="11">
        <f>D8*$B$2</f>
        <v>0.6</v>
      </c>
      <c r="F8" t="s">
        <v>24</v>
      </c>
      <c r="G8" s="4">
        <f>E8*12.6</f>
        <v>7.56</v>
      </c>
    </row>
    <row r="9">
      <c r="A9" t="s" s="12">
        <v>38</v>
      </c>
      <c r="B9" t="s">
        <v>39</v>
      </c>
      <c r="C9" t="s">
        <v>40</v>
      </c>
      <c r="D9" s="9">
        <v>6.2</v>
      </c>
      <c r="E9" s="11">
        <f>D9*$B$2</f>
        <v>6.2</v>
      </c>
      <c r="F9" t="s">
        <v>34</v>
      </c>
      <c r="G9" s="4">
        <f>E9*0.003</f>
        <v>0.0186</v>
      </c>
    </row>
    <row r="10">
      <c r="A10" t="s">
        <v>41</v>
      </c>
      <c r="B10" t="s">
        <v>42</v>
      </c>
      <c r="C10" t="s">
        <v>43</v>
      </c>
      <c r="D10" s="9">
        <v>0.002</v>
      </c>
      <c r="E10" s="11">
        <f>D10*$B$2</f>
        <v>0.002</v>
      </c>
      <c r="F10" t="s">
        <v>44</v>
      </c>
      <c r="G10" s="4">
        <f>E10*20</f>
        <v>0.04</v>
      </c>
    </row>
    <row r="11">
      <c r="A11" t="s">
        <v>45</v>
      </c>
      <c r="B11" t="s">
        <v>46</v>
      </c>
      <c r="C11" t="s">
        <v>43</v>
      </c>
      <c r="D11" s="9">
        <v>0.002</v>
      </c>
      <c r="E11" s="11">
        <f>D11*$B$2</f>
        <v>0.002</v>
      </c>
      <c r="F11" t="s">
        <v>44</v>
      </c>
      <c r="G11" s="4">
        <f>E11*9.8</f>
        <v>0.0196</v>
      </c>
    </row>
    <row r="12">
      <c r="A12" t="s">
        <v>47</v>
      </c>
      <c r="B12" t="s">
        <v>48</v>
      </c>
      <c r="C12" t="s">
        <v>43</v>
      </c>
      <c r="D12" s="9">
        <v>0.006</v>
      </c>
      <c r="E12" s="11">
        <f>D12*$B$2</f>
        <v>0.006</v>
      </c>
      <c r="F12" t="s">
        <v>44</v>
      </c>
      <c r="G12" s="4">
        <f>E12*14.8</f>
        <v>0.0888</v>
      </c>
    </row>
    <row r="13">
      <c r="A13" t="s">
        <v>49</v>
      </c>
      <c r="B13" t="s">
        <v>50</v>
      </c>
      <c r="C13" t="s">
        <v>51</v>
      </c>
      <c r="D13" s="9">
        <v>0.65</v>
      </c>
      <c r="E13" s="11">
        <f>D13*$B$2</f>
        <v>0.65</v>
      </c>
      <c r="F13" t="s">
        <v>44</v>
      </c>
      <c r="G13" s="4">
        <f>E13*0.56</f>
        <v>0.364</v>
      </c>
    </row>
    <row r="14">
      <c r="A14" t="s">
        <v>52</v>
      </c>
      <c r="B14" t="s">
        <v>53</v>
      </c>
      <c r="C14" t="s">
        <v>54</v>
      </c>
      <c r="D14" s="9">
        <v>0.2</v>
      </c>
      <c r="E14" s="11">
        <f>D14*$B$2</f>
        <v>0.2</v>
      </c>
      <c r="F14" t="s">
        <v>44</v>
      </c>
      <c r="G14" s="4">
        <f>E14*0</f>
        <v>0</v>
      </c>
    </row>
    <row r="15">
      <c r="A15" t="s">
        <v>55</v>
      </c>
      <c r="B15" t="s">
        <v>56</v>
      </c>
      <c r="C15" t="s">
        <v>57</v>
      </c>
      <c r="D15" s="9">
        <v>1.15</v>
      </c>
      <c r="E15" s="11">
        <f>D15*$B$2</f>
        <v>1.15</v>
      </c>
      <c r="F15" t="s">
        <v>44</v>
      </c>
      <c r="G15" s="4">
        <f>E15*5.2</f>
        <v>5.98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34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44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40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44</v>
      </c>
      <c r="F7" t="s">
        <v>54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44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44</v>
      </c>
      <c r="F9" t="s">
        <v>43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44</v>
      </c>
      <c r="F10" t="s">
        <v>43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44</v>
      </c>
      <c r="F11" t="s">
        <v>43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44</v>
      </c>
      <c r="F12" t="s">
        <v>51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44</v>
      </c>
      <c r="F13" t="s">
        <v>57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60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44</v>
      </c>
      <c r="F15" t="s">
        <v>57</v>
      </c>
    </row>
    <row r="16">
      <c r="A16">
        <v>1</v>
      </c>
      <c r="B16" t="s">
        <v>85</v>
      </c>
      <c r="C16" t="s">
        <v>75</v>
      </c>
      <c r="D16" s="11">
        <v>0.6</v>
      </c>
      <c r="E16" t="s">
        <v>44</v>
      </c>
      <c r="F1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"GRO_CDC_206AuVe · GRO.SAUCES · référence : "&amp;Besoins!B3&amp;" "&amp;Besoins!C3&amp;" · multiplicateur réglable sur la feuille ""Besoins"""</f>
        <v>GRO_CDC_206AuVe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Ajouter 600 g de tomates concentrées ou 2 litres de coulis de tomate à la sauce suprême.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Besoins!B8</f>
        <v>Concentré de tomate double</v>
      </c>
      <c r="C7" s="11">
        <f>Besoins!E8</f>
        <v>0.6</v>
      </c>
      <c r="D7" t="str">
        <f>Besoins!F8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106</v>
      </c>
      <c r="C19" s="11">
        <f>'Besoins'!$B$2*0.65</f>
        <v>0.65</v>
      </c>
      <c r="D19" t="s">
        <v>44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106</v>
      </c>
      <c r="C22" s="11">
        <f>'Besoins'!$B$2*0.5</f>
        <v>0.5</v>
      </c>
      <c r="D22" t="s">
        <v>44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Besoins!B9</f>
        <v>EAU</v>
      </c>
      <c r="C26" s="11">
        <f>Besoins!E9</f>
        <v>6.2</v>
      </c>
      <c r="D26" t="str">
        <f>Besoins!F9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Besoins!B14</f>
        <v>Fonds Brun Lié (Knorr Professional)</v>
      </c>
      <c r="C28" s="11">
        <f>Besoins!E14</f>
        <v>0.2</v>
      </c>
      <c r="D28" t="str">
        <f>Besoins!F14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2026-09-23T23:47:33Z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2026-09-23T23:47:33Z</dcterms:modified>
  <cp:revision>1</cp:revision>
</cp:coreProperties>
</file>