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TOMATE" sheetId="1" r:id="rId1"/>
    <sheet name="Concentré de tomate — boîte 5/1" sheetId="2" r:id="rId2"/>
    <sheet name="Fond Blanc de Veau" sheetId="3" r:id="rId3"/>
  </sheets>
</workbook>
</file>

<file path=xl/sharedStrings.xml><?xml version="1.0" encoding="utf-8"?>
<sst xmlns="http://schemas.openxmlformats.org/spreadsheetml/2006/main" count="54" uniqueCount="54">
  <si>
    <t>SAUCE TOMATE</t>
  </si>
  <si>
    <t>Annotations</t>
  </si>
  <si>
    <t>Quantité souhaitée</t>
  </si>
  <si>
    <t>lt</t>
  </si>
  <si>
    <t>référence : 8,5 lt</t>
  </si>
  <si>
    <t>SAUCE TOMATE  GRO_CDC_204</t>
  </si>
  <si>
    <t>Ingrédients</t>
  </si>
  <si>
    <t xml:space="preserve">    Concentré de tomate — boîte 5/1 (collectivité) — voir l'onglet "Concentré de tomate — boîte 5/1"</t>
  </si>
  <si>
    <t>kg</t>
  </si>
  <si>
    <t xml:space="preserve">    Fond Blanc de Veau — voir l'onglet "Fond Blanc de Veau"</t>
  </si>
  <si>
    <t xml:space="preserve">    Oignons émincés surgelés</t>
  </si>
  <si>
    <t xml:space="preserve">    Farine de blé T55</t>
  </si>
  <si>
    <t xml:space="preserve">    Margarine de pâtisserie 80% MG</t>
  </si>
  <si>
    <t xml:space="preserve">    Herbes de Provence</t>
  </si>
  <si>
    <t xml:space="preserve">    Ails pelés 4G</t>
  </si>
  <si>
    <t xml:space="preserve">    Sucre blanc cristal sac 25 kg</t>
  </si>
  <si>
    <t xml:space="preserve">    Sel fin de cuisine</t>
  </si>
  <si>
    <t xml:space="preserve">    Poivre noir moulu</t>
  </si>
  <si>
    <t>1.</t>
  </si>
  <si>
    <t>2.</t>
  </si>
  <si>
    <t>3.</t>
  </si>
  <si>
    <t>4.</t>
  </si>
  <si>
    <t>CUIS.web — Portage du CUIS Clipper de 1992 par Palika &amp; Bernard Vandendaele (créateur du moteur récursif d'origine)</t>
  </si>
  <si>
    <t>Concentré de tomate — boîte 5/1 (collectivité)</t>
  </si>
  <si>
    <t>Quantité totale à produire (cumulée)</t>
  </si>
  <si>
    <t>référence : 4,5 kg — lot unique couvrant tous les usages</t>
  </si>
  <si>
    <t>Concentré de tomate — boîte 5/1 (collectivité)  GRO-CONC-TOM-51</t>
  </si>
  <si>
    <t xml:space="preserve">    Concentré de tomate double</t>
  </si>
  <si>
    <t>pc</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</si>
  <si>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</si>
  <si>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</si>
  <si>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</si>
  <si>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</si>
  <si>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</si>
  <si>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</si>
  <si>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</si>
  <si>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</si>
  <si>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</si>
  <si>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</si>
  <si>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</si>
  <si>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</si>
  <si>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</si>
  <si>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</si>
  <si>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</si>
  <si>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</si>
  <si>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</si>
  <si>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</si>
  <si>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</si>
  <si>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</si>
  <si>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5.</t>
  </si>
  <si>
    <t>[ÉPLUCHER] Préparer les éléments de la garniture aromatique</t>
  </si>
  <si>
    <t>ℹ Éplucher et laver tous les légumes — tailler les carottes en tronçons — piquer ou clouter les oignons</t>
  </si>
  <si>
    <t>6.</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</si>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</sst>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8.5</v>
      </c>
      <c r="C2" t="s" s="6">
        <v>3</v>
      </c>
      <c r="D2" t="s" s="7">
        <v>4</v>
      </c>
      <c r="E2" t="s" s="8"/>
    </row>
    <row r="3">
      <c r="A3"/>
      <c r="B3"/>
      <c r="C3"/>
      <c r="D3"/>
      <c r="E3" t="s" s="8"/>
    </row>
    <row r="4">
      <c r="A4" t="s" s="9">
        <v>5</v>
      </c>
      <c r="B4"/>
      <c r="C4"/>
      <c r="D4"/>
      <c r="E4" t="s" s="8"/>
    </row>
    <row r="5">
      <c r="A5" t="s" s="4">
        <v>6</v>
      </c>
      <c r="B5"/>
      <c r="C5"/>
      <c r="D5"/>
      <c r="E5" t="s" s="8"/>
    </row>
    <row r="6">
      <c r="A6"/>
      <c r="B6" t="s">
        <v>7</v>
      </c>
      <c r="C6" s="10">
        <f>B2*0.4588235294</f>
        <v>3.9</v>
      </c>
      <c r="D6" t="s">
        <v>8</v>
      </c>
      <c r="E6" t="s" s="8"/>
    </row>
    <row r="7">
      <c r="A7"/>
      <c r="B7" t="s">
        <v>9</v>
      </c>
      <c r="C7" s="10">
        <f>B2*0.7058823529</f>
        <v>6</v>
      </c>
      <c r="D7" t="s">
        <v>3</v>
      </c>
      <c r="E7" t="s" s="8"/>
    </row>
    <row r="8">
      <c r="A8"/>
      <c r="B8" t="s">
        <v>10</v>
      </c>
      <c r="C8" s="10">
        <f>B2*0.1764705882</f>
        <v>1.5</v>
      </c>
      <c r="D8" t="s">
        <v>8</v>
      </c>
      <c r="E8" t="s" s="8"/>
    </row>
    <row r="9">
      <c r="A9"/>
      <c r="B9" t="s">
        <v>11</v>
      </c>
      <c r="C9" s="10">
        <f>B2*0.0235294118</f>
        <v>0.2</v>
      </c>
      <c r="D9" t="s">
        <v>8</v>
      </c>
      <c r="E9" t="s" s="8"/>
    </row>
    <row r="10">
      <c r="A10"/>
      <c r="B10" t="s">
        <v>12</v>
      </c>
      <c r="C10" s="10">
        <f>B2*0.0588235294</f>
        <v>0.5</v>
      </c>
      <c r="D10" t="s">
        <v>8</v>
      </c>
      <c r="E10" t="s" s="8"/>
    </row>
    <row r="11">
      <c r="A11"/>
      <c r="B11" t="s">
        <v>13</v>
      </c>
      <c r="C11" s="10">
        <f>B2*0.0017647059</f>
        <v>0.015</v>
      </c>
      <c r="D11" t="s">
        <v>8</v>
      </c>
      <c r="E11" t="s" s="8"/>
    </row>
    <row r="12">
      <c r="A12"/>
      <c r="B12" t="s">
        <v>14</v>
      </c>
      <c r="C12" s="10">
        <f>B2*0.0235294118</f>
        <v>0.2</v>
      </c>
      <c r="D12" t="s">
        <v>8</v>
      </c>
      <c r="E12" t="s" s="8"/>
    </row>
    <row r="13">
      <c r="A13"/>
      <c r="B13" t="s">
        <v>15</v>
      </c>
      <c r="C13" s="10">
        <f>B2*0.0117647059</f>
        <v>0.1</v>
      </c>
      <c r="D13" t="s">
        <v>8</v>
      </c>
      <c r="E13" t="s" s="8"/>
    </row>
    <row r="14">
      <c r="A14"/>
      <c r="B14" t="s">
        <v>16</v>
      </c>
      <c r="C14" s="10">
        <f>B2*0.0035294118</f>
        <v>0.03</v>
      </c>
      <c r="D14" t="s">
        <v>8</v>
      </c>
      <c r="E14" t="s" s="8"/>
    </row>
    <row r="15">
      <c r="A15"/>
      <c r="B15" t="s">
        <v>17</v>
      </c>
      <c r="C15" s="10">
        <f>B2*0.0011764706</f>
        <v>0.01</v>
      </c>
      <c r="D15" t="s">
        <v>8</v>
      </c>
      <c r="E15" t="s" s="8"/>
    </row>
    <row r="16">
      <c r="A16"/>
      <c r="B16"/>
      <c r="C16"/>
      <c r="D16"/>
      <c r="E16" t="s" s="8"/>
    </row>
    <row r="17">
      <c r="A17" t="s" s="11">
        <v>18</v>
      </c>
      <c r="B17" t="inlineStr" s="12">
        <is>
          <t>Mise en place du poste de travail — Vérifier les D.L.C., peser les denrées, sélectionner le matériel. Désinfecter le matériel et le poste de travail suivant les protocoles.</t>
        </is>
      </c>
      <c r="C17"/>
      <c r="D17"/>
      <c r="E17" t="s" s="8"/>
    </row>
    <row r="18">
      <c r="A18" t="s" s="11">
        <v>19</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9</v>
      </c>
      <c r="C19" s="10">
        <f>B2*0.7058823529</f>
        <v>6</v>
      </c>
      <c r="D19" t="s">
        <v>3</v>
      </c>
      <c r="E19" t="s" s="8"/>
    </row>
    <row r="20">
      <c r="A20"/>
      <c r="B20" t="s">
        <v>7</v>
      </c>
      <c r="C20" s="10">
        <f>B2*0.4588235294</f>
        <v>3.9</v>
      </c>
      <c r="D20" t="s">
        <v>8</v>
      </c>
      <c r="E20" t="s" s="8"/>
    </row>
    <row r="21">
      <c r="A21" t="s" s="11">
        <v>20</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10</v>
      </c>
      <c r="C22" s="10">
        <f>B2*0.1764705882</f>
        <v>1.5</v>
      </c>
      <c r="D22" t="s">
        <v>8</v>
      </c>
      <c r="E22" t="s" s="8"/>
    </row>
    <row r="23">
      <c r="A23"/>
      <c r="B23" t="s">
        <v>11</v>
      </c>
      <c r="C23" s="10">
        <f>B2*0.0235294118</f>
        <v>0.2</v>
      </c>
      <c r="D23" t="s">
        <v>8</v>
      </c>
      <c r="E23" t="s" s="8"/>
    </row>
    <row r="24">
      <c r="A24"/>
      <c r="B24" t="s">
        <v>12</v>
      </c>
      <c r="C24" s="10">
        <f>B2*0.0588235294</f>
        <v>0.5</v>
      </c>
      <c r="D24" t="s">
        <v>8</v>
      </c>
      <c r="E24" t="s" s="8"/>
    </row>
    <row r="25">
      <c r="A25"/>
      <c r="B25" t="s">
        <v>13</v>
      </c>
      <c r="C25" s="10">
        <f>B2*0.0017647059</f>
        <v>0.015</v>
      </c>
      <c r="D25" t="s">
        <v>8</v>
      </c>
      <c r="E25" t="s" s="8"/>
    </row>
    <row r="26">
      <c r="A26"/>
      <c r="B26" t="s">
        <v>14</v>
      </c>
      <c r="C26" s="10">
        <f>B2*0.0235294118</f>
        <v>0.2</v>
      </c>
      <c r="D26" t="s">
        <v>8</v>
      </c>
      <c r="E26" t="s" s="8"/>
    </row>
    <row r="27">
      <c r="A27"/>
      <c r="B27" t="s">
        <v>15</v>
      </c>
      <c r="C27" s="10">
        <f>B2*0.0117647059</f>
        <v>0.1</v>
      </c>
      <c r="D27" t="s">
        <v>8</v>
      </c>
      <c r="E27" t="s" s="8"/>
    </row>
    <row r="28">
      <c r="A28"/>
      <c r="B28" t="s">
        <v>16</v>
      </c>
      <c r="C28" s="10">
        <f>B2*0.0035294118</f>
        <v>0.03</v>
      </c>
      <c r="D28" t="s">
        <v>8</v>
      </c>
      <c r="E28" t="s" s="8"/>
    </row>
    <row r="29">
      <c r="A29"/>
      <c r="B29" t="s">
        <v>17</v>
      </c>
      <c r="C29" s="10">
        <f>B2*0.0011764706</f>
        <v>0.01</v>
      </c>
      <c r="D29" t="s">
        <v>8</v>
      </c>
      <c r="E29" t="s" s="8"/>
    </row>
    <row r="30">
      <c r="A30" t="s" s="11">
        <v>21</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22</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3.9</v>
      </c>
      <c r="C2" t="s">
        <v>8</v>
      </c>
      <c r="D2" t="s" s="7">
        <v>25</v>
      </c>
      <c r="E2" t="s" s="8"/>
    </row>
    <row r="3">
      <c r="A3"/>
      <c r="B3"/>
      <c r="C3"/>
      <c r="D3"/>
      <c r="E3" t="s" s="8"/>
    </row>
    <row r="4">
      <c r="A4" t="s" s="9">
        <v>26</v>
      </c>
      <c r="B4"/>
      <c r="C4"/>
      <c r="D4"/>
      <c r="E4" t="s" s="8"/>
    </row>
    <row r="5">
      <c r="A5" t="s" s="4">
        <v>6</v>
      </c>
      <c r="B5"/>
      <c r="C5"/>
      <c r="D5"/>
      <c r="E5" t="s" s="8"/>
    </row>
    <row r="6">
      <c r="A6"/>
      <c r="B6" t="s">
        <v>27</v>
      </c>
      <c r="C6" s="10">
        <f>B2*0.2222222222</f>
        <v>0.866667</v>
      </c>
      <c r="D6" t="s">
        <v>28</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24</v>
      </c>
      <c r="B2" s="14">
        <v>6</v>
      </c>
      <c r="C2" t="s">
        <v>3</v>
      </c>
      <c r="D2" t="s" s="7">
        <v>30</v>
      </c>
      <c r="E2" t="s" s="8"/>
    </row>
    <row r="3">
      <c r="A3"/>
      <c r="B3"/>
      <c r="C3"/>
      <c r="D3"/>
      <c r="E3" t="s" s="8"/>
    </row>
    <row r="4">
      <c r="A4" t="s" s="9">
        <v>31</v>
      </c>
      <c r="B4"/>
      <c r="C4"/>
      <c r="D4"/>
      <c r="E4" t="s" s="8"/>
    </row>
    <row r="5">
      <c r="A5" t="s" s="4">
        <v>6</v>
      </c>
      <c r="B5"/>
      <c r="C5"/>
      <c r="D5"/>
      <c r="E5" t="s" s="8"/>
    </row>
    <row r="6">
      <c r="A6"/>
      <c r="B6" t="s">
        <v>32</v>
      </c>
      <c r="C6" s="10">
        <f>B2*1</f>
        <v>6</v>
      </c>
      <c r="D6" t="s">
        <v>3</v>
      </c>
      <c r="E6" t="s" s="8"/>
    </row>
    <row r="7">
      <c r="A7"/>
      <c r="B7" t="s">
        <v>33</v>
      </c>
      <c r="C7" s="10">
        <f>B2*0.1333333333</f>
        <v>0.8</v>
      </c>
      <c r="D7" t="s">
        <v>8</v>
      </c>
      <c r="E7" t="s" s="8"/>
    </row>
    <row r="8">
      <c r="A8"/>
      <c r="B8" t="s">
        <v>34</v>
      </c>
      <c r="C8" s="10">
        <f>B2*0.1333333333</f>
        <v>0.8</v>
      </c>
      <c r="D8" t="s">
        <v>8</v>
      </c>
      <c r="E8" t="s" s="8"/>
    </row>
    <row r="9">
      <c r="A9"/>
      <c r="B9" t="s">
        <v>35</v>
      </c>
      <c r="C9" s="10">
        <f>B2*0.1333333333</f>
        <v>0.8</v>
      </c>
      <c r="D9" t="s">
        <v>8</v>
      </c>
      <c r="E9" t="s" s="8"/>
    </row>
    <row r="10">
      <c r="A10"/>
      <c r="B10" t="s">
        <v>36</v>
      </c>
      <c r="C10" s="10">
        <f>B2*0.0133333333</f>
        <v>0.08</v>
      </c>
      <c r="D10" t="s">
        <v>8</v>
      </c>
      <c r="E10" t="s" s="8"/>
    </row>
    <row r="11">
      <c r="A11"/>
      <c r="B11" t="s">
        <v>37</v>
      </c>
      <c r="C11" s="10">
        <f>B2*0.0133333333</f>
        <v>0.08</v>
      </c>
      <c r="D11" t="s">
        <v>8</v>
      </c>
      <c r="E11" t="s" s="8"/>
    </row>
    <row r="12">
      <c r="A12"/>
      <c r="B12" t="s">
        <v>38</v>
      </c>
      <c r="C12" s="10">
        <f>B2*0.0266666667</f>
        <v>0.16</v>
      </c>
      <c r="D12" t="s">
        <v>8</v>
      </c>
      <c r="E12" t="s" s="8"/>
    </row>
    <row r="13">
      <c r="A13"/>
      <c r="B13" t="s">
        <v>39</v>
      </c>
      <c r="C13" s="10">
        <f>B2*0.0106666667</f>
        <v>0.064</v>
      </c>
      <c r="D13" t="s">
        <v>8</v>
      </c>
      <c r="E13" t="s" s="8"/>
    </row>
    <row r="14">
      <c r="A14"/>
      <c r="B14" t="s">
        <v>40</v>
      </c>
      <c r="C14" s="10">
        <f>B2*0.0001333333</f>
        <v>0.0008</v>
      </c>
      <c r="D14" t="s">
        <v>8</v>
      </c>
      <c r="E14" t="s" s="8"/>
    </row>
    <row r="15">
      <c r="A15"/>
      <c r="B15" t="s">
        <v>17</v>
      </c>
      <c r="C15" s="10">
        <f>B2*0.0001333333</f>
        <v>0.0008</v>
      </c>
      <c r="D15" t="s">
        <v>8</v>
      </c>
      <c r="E15" t="s" s="8"/>
    </row>
    <row r="16">
      <c r="A16"/>
      <c r="B16" t="s">
        <v>16</v>
      </c>
      <c r="C16" s="10">
        <f>B2*0.0001333333</f>
        <v>0.0008</v>
      </c>
      <c r="D16" t="s">
        <v>8</v>
      </c>
      <c r="E16" t="s" s="8"/>
    </row>
    <row r="17">
      <c r="A17"/>
      <c r="B17"/>
      <c r="C17"/>
      <c r="D17"/>
      <c r="E17" t="s" s="8"/>
    </row>
    <row r="18">
      <c r="A18" t="s" s="11">
        <v>18</v>
      </c>
      <c r="B18" t="s" s="12">
        <v>41</v>
      </c>
      <c r="C18"/>
      <c r="D18"/>
      <c r="E18" t="s" s="8"/>
    </row>
    <row r="19">
      <c r="A19"/>
      <c r="B19" t="s" s="3">
        <v>42</v>
      </c>
      <c r="C19"/>
      <c r="D19"/>
      <c r="E19" t="s" s="8"/>
    </row>
    <row r="20">
      <c r="A20" t="s" s="11">
        <v>19</v>
      </c>
      <c r="B20" t="s" s="12">
        <v>43</v>
      </c>
      <c r="C20"/>
      <c r="D20"/>
      <c r="E20" t="s" s="8"/>
    </row>
    <row r="21">
      <c r="A21"/>
      <c r="B21" t="s" s="3">
        <v>44</v>
      </c>
      <c r="C21"/>
      <c r="D21"/>
      <c r="E21" t="s" s="8"/>
    </row>
    <row r="22">
      <c r="A22" t="s" s="11">
        <v>20</v>
      </c>
      <c r="B22" t="s" s="12">
        <v>45</v>
      </c>
      <c r="C22"/>
      <c r="D22"/>
      <c r="E22" t="s" s="8"/>
    </row>
    <row r="23">
      <c r="A23"/>
      <c r="B23" t="s" s="3">
        <v>46</v>
      </c>
      <c r="C23"/>
      <c r="D23"/>
      <c r="E23" t="s" s="8"/>
    </row>
    <row r="24">
      <c r="A24" t="s" s="11">
        <v>21</v>
      </c>
      <c r="B24" t="s" s="12">
        <v>47</v>
      </c>
      <c r="C24"/>
      <c r="D24"/>
      <c r="E24" t="s" s="8"/>
    </row>
    <row r="25">
      <c r="A25"/>
      <c r="B25" t="s" s="3">
        <v>48</v>
      </c>
      <c r="C25"/>
      <c r="D25"/>
      <c r="E25" t="s" s="8"/>
    </row>
    <row r="26">
      <c r="A26" t="s" s="11">
        <v>49</v>
      </c>
      <c r="B26" t="s" s="12">
        <v>50</v>
      </c>
      <c r="C26"/>
      <c r="D26"/>
      <c r="E26" t="s" s="8"/>
    </row>
    <row r="27">
      <c r="A27"/>
      <c r="B27" t="s" s="3">
        <v>51</v>
      </c>
      <c r="C27"/>
      <c r="D27"/>
      <c r="E27" t="s" s="8"/>
    </row>
    <row r="28">
      <c r="A28" t="s" s="11">
        <v>52</v>
      </c>
      <c r="B28" t="s" s="12">
        <v>53</v>
      </c>
      <c r="C28"/>
      <c r="D28"/>
      <c r="E28" t="s" s="8"/>
    </row>
    <row r="29">
      <c r="A29" t="s" s="13">
        <v>22</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2026-09-23T18:59:10Z</dcterms:created>
  <dc:title>SAUCE TOMATE</dc:title>
  <dc:subject/>
  <dc:creator>CUIS.web</dc:creator>
  <cp:lastModifiedBy/>
  <cp:keywords/>
  <dc:description>Export automatique — moteur récursif d'origine : Bernard Vandendaele</dc:description>
  <cp:category/>
  <dc:language>en-US</dc:language>
  <dcterms:modified xsi:type="dcterms:W3CDTF">2026-09-23T18:59:10Z</dcterms:modified>
  <cp:revision>1</cp:revision>
</cp:coreProperties>
</file>