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<sst xmlns="http://schemas.openxmlformats.org/spreadsheetml/2006/main" count="91" uniqueCount="91">
  <si>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</si>
  <si>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</si>
  <si>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CAVIAR D'AUBERGINE</t>
  </si>
  <si>
    <t>Code</t>
  </si>
  <si>
    <t>GRO_CDC_001</t>
  </si>
  <si>
    <t>Classe</t>
  </si>
  <si>
    <t>Entrées froides collectivité (GRO.ENT.FR)</t>
  </si>
  <si>
    <t>Statut</t>
  </si>
  <si>
    <t>publie</t>
  </si>
  <si>
    <t>Verrouillée</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</si>
  <si>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</si>
  <si>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</si>
  <si>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</si>
  <si>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</si>
  <si>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</si>
  <si>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</si>
  <si>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</si>
  <si>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</si>
  <si>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</si>
  <si>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</si>
  <si>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</si>
  <si>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</si>
  <si>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</si>
  <si>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</si>
  <si>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</si>
  <si>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</si>
  <si>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</si>
  <si>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</si>
  <si>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</si>
  <si>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</si>
  <si>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</si>
  <si>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</si>
  <si>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</si>
  <si>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</si>
  <si>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</si>
  <si>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</si>
  <si>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</si>
  <si>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</si>
  <si>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</si>
  <si>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RNM17710123</t>
  </si>
  <si>
    <t>AIL frais France cat.I 60-80mm</t>
  </si>
  <si>
    <t>Légumes</t>
  </si>
  <si>
    <t>RNM26040123</t>
  </si>
  <si>
    <t>AUBERGINE France cat.I</t>
  </si>
  <si>
    <t>RNM6520160</t>
  </si>
  <si>
    <t>PERSIL simple France botte</t>
  </si>
  <si>
    <t>bte</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</si>
  <si>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</si>
  <si>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</si>
  <si>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</si>
  <si>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</si>
  <si>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</si>
  <si>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</si>
  <si>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</si>
  <si>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</si>
  <si>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</si>
  <si>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</si>
  <si>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</si>
  <si>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</si>
  <si>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</si>
  <si>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AUBERGINE France cat.I</t>
  </si>
  <si>
    <t>matiere</t>
  </si>
  <si>
    <t xml:space="preserve">    ↳ AIL frais France cat.I 60-80mm</t>
  </si>
  <si>
    <t xml:space="preserve">    ↳ HUILE OLIVE (L)</t>
  </si>
  <si>
    <t>lt</t>
  </si>
  <si>
    <t>Conversions diverses</t>
  </si>
  <si>
    <t xml:space="preserve">        ↳ Huile olive vierge extra bidon 5L</t>
  </si>
  <si>
    <t xml:space="preserve">    ↳ Sel fin de cuisine</t>
  </si>
  <si>
    <t xml:space="preserve">    ↳ Poivre noir moulu</t>
  </si>
  <si>
    <t xml:space="preserve">    ↳ PERSIL simple France botte</t>
  </si>
  <si>
    <t xml:space="preserve">    ↳ Pain de campagne tranché (kg)</t>
  </si>
  <si>
    <t>Recette</t>
  </si>
  <si>
    <t>#</t>
  </si>
  <si>
    <t>Verbe</t>
  </si>
  <si>
    <t>Étape</t>
  </si>
  <si>
    <t>Précision technique</t>
  </si>
  <si>
    <t>Durée</t>
  </si>
  <si>
    <t>Contrôler les D.L.C., peser les denrées, sélectionner le matériel. Laver et désinfecter le matériel et le poste de travail.</t>
  </si>
  <si>
    <t>Four +170°C</t>
  </si>
  <si>
    <t>30 min (cuisson)</t>
  </si>
  <si>
    <t>Réserver dans 2 bacs GN 1/1 H 100, filmer et stocker au froid.</t>
  </si>
  <si>
    <t>Servir bien frais. Variante : ajouter des herbes fraîches pour plus de fraîcheur.</t>
  </si>
  <si>
    <t>Fiche technique — CAVIAR D'AUBERGINE</t>
  </si>
  <si>
    <t>CAVIAR D'AUBERGINE  GRO_CDC_001</t>
  </si>
  <si>
    <t>1.</t>
  </si>
  <si>
    <t>2.</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</si>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</sst>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inlineStr">
        <is>
          <t>Oui — Corpus CDC (Cuisine de Collectivité) — sous-ensemble audité sans anomalie détectée, Chapitre 5. Second audit complet prévu avant verrouillage définitif du corpus entier. Réinjecté Chapitre 14 (30/08/2026) depuis MD nettoyé.</t>
        </is>
      </c>
    </row>
    <row r="7">
      <c r="A7" t="s">
        <v>10</v>
      </c>
      <c r="B7" t="s">
        <v>11</v>
      </c>
    </row>
    <row r="8">
      <c r="A8" t="s">
        <v>12</v>
      </c>
      <c r="B8"/>
    </row>
    <row r="9">
      <c r="A9"/>
      <c r="B9"/>
    </row>
    <row r="10">
      <c r="A10" t="s" s="3">
        <v>13</v>
      </c>
      <c r="B10" t="s" s="3">
        <v>14</v>
      </c>
    </row>
    <row r="11">
      <c r="A11" t="s" s="3">
        <v>15</v>
      </c>
      <c r="B11" s="4">
        <v>57.18775</v>
      </c>
    </row>
    <row r="12">
      <c r="A12" t="s" s="3">
        <v>16</v>
      </c>
      <c r="B12" s="4">
        <v>0.5718775</v>
      </c>
    </row>
    <row r="13">
      <c r="A13"/>
      <c r="B13"/>
    </row>
    <row r="14">
      <c r="A14" t="s" s="5">
        <v>17</v>
      </c>
      <c r="B14" t="s" s="5">
        <v>14</v>
      </c>
    </row>
    <row r="15">
      <c r="A15" t="s" s="5">
        <v>18</v>
      </c>
      <c r="B15" s="6">
        <v>57.18775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E7*12.5</f>
        <v>0.15</v>
      </c>
    </row>
    <row r="8">
      <c r="A8" t="s">
        <v>35</v>
      </c>
      <c r="B8" t="s">
        <v>36</v>
      </c>
      <c r="C8" t="s">
        <v>37</v>
      </c>
      <c r="D8" s="9">
        <v>0.1</v>
      </c>
      <c r="E8" s="11">
        <f>D8*$B$2</f>
        <v>0.1</v>
      </c>
      <c r="F8" t="s">
        <v>38</v>
      </c>
      <c r="G8" s="4">
        <f>E8*65.22</f>
        <v>6.522</v>
      </c>
    </row>
    <row r="9">
      <c r="A9" t="s">
        <v>39</v>
      </c>
      <c r="B9" t="s">
        <v>40</v>
      </c>
      <c r="C9" t="s">
        <v>41</v>
      </c>
      <c r="D9" s="9">
        <v>0.4</v>
      </c>
      <c r="E9" s="11">
        <f>D9*$B$2</f>
        <v>0.4</v>
      </c>
      <c r="F9" t="s">
        <v>34</v>
      </c>
      <c r="G9" s="4">
        <f>E9*6.5</f>
        <v>2.6</v>
      </c>
    </row>
    <row r="10">
      <c r="A10" t="s">
        <v>42</v>
      </c>
      <c r="B10" t="s">
        <v>43</v>
      </c>
      <c r="C10" t="s">
        <v>41</v>
      </c>
      <c r="D10" s="9">
        <v>10</v>
      </c>
      <c r="E10" s="11">
        <f>D10*$B$2</f>
        <v>10</v>
      </c>
      <c r="F10" t="s">
        <v>34</v>
      </c>
      <c r="G10" s="4">
        <f>E10*3.3</f>
        <v>33</v>
      </c>
    </row>
    <row r="11">
      <c r="A11" t="s">
        <v>44</v>
      </c>
      <c r="B11" t="s">
        <v>45</v>
      </c>
      <c r="C11" t="s">
        <v>41</v>
      </c>
      <c r="D11" s="9">
        <v>0.2</v>
      </c>
      <c r="E11" s="11">
        <f>D11*$B$2</f>
        <v>0.2</v>
      </c>
      <c r="F11" t="s">
        <v>46</v>
      </c>
      <c r="G11" s="4">
        <f>E11*4.5</f>
        <v>0.9</v>
      </c>
    </row>
    <row r="12">
      <c r="A12" t="s">
        <v>47</v>
      </c>
      <c r="B12" t="s">
        <v>48</v>
      </c>
      <c r="C12" t="s">
        <v>49</v>
      </c>
      <c r="D12" s="9">
        <v>0.045</v>
      </c>
      <c r="E12" s="11">
        <f>D12*$B$2</f>
        <v>0.045</v>
      </c>
      <c r="F12" t="s">
        <v>34</v>
      </c>
      <c r="G12" s="4">
        <f>E12*0.35</f>
        <v>0.01575</v>
      </c>
    </row>
    <row r="13">
      <c r="A13" t="s">
        <v>50</v>
      </c>
      <c r="B13" t="s">
        <v>51</v>
      </c>
      <c r="C13" t="s">
        <v>52</v>
      </c>
      <c r="D13" s="9">
        <v>4</v>
      </c>
      <c r="E13" s="11">
        <f>D13*$B$2</f>
        <v>4</v>
      </c>
      <c r="F13" t="s">
        <v>34</v>
      </c>
      <c r="G13" s="4">
        <f>E13*3.5</f>
        <v>14</v>
      </c>
    </row>
    <row r="14">
      <c r="A14"/>
      <c r="B14"/>
      <c r="C14"/>
      <c r="D14"/>
      <c r="E14"/>
      <c r="F14" t="s" s="3">
        <v>53</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10</v>
      </c>
      <c r="E3" t="s">
        <v>34</v>
      </c>
      <c r="F3" t="s">
        <v>41</v>
      </c>
    </row>
    <row r="4">
      <c r="A4">
        <v>1</v>
      </c>
      <c r="B4" t="s">
        <v>62</v>
      </c>
      <c r="C4" t="s">
        <v>61</v>
      </c>
      <c r="D4" s="11">
        <v>0.4</v>
      </c>
      <c r="E4" t="s">
        <v>34</v>
      </c>
      <c r="F4" t="s">
        <v>41</v>
      </c>
    </row>
    <row r="5">
      <c r="A5">
        <v>1</v>
      </c>
      <c r="B5" t="s">
        <v>63</v>
      </c>
      <c r="C5" t="s">
        <v>58</v>
      </c>
      <c r="D5" s="11">
        <v>0.5</v>
      </c>
      <c r="E5" t="s">
        <v>64</v>
      </c>
      <c r="F5" t="s">
        <v>65</v>
      </c>
    </row>
    <row r="6">
      <c r="A6">
        <v>2</v>
      </c>
      <c r="B6" t="s">
        <v>66</v>
      </c>
      <c r="C6" t="s">
        <v>61</v>
      </c>
      <c r="D6" s="11">
        <v>0.1</v>
      </c>
      <c r="E6" t="s">
        <v>38</v>
      </c>
      <c r="F6" t="s">
        <v>37</v>
      </c>
    </row>
    <row r="7">
      <c r="A7">
        <v>1</v>
      </c>
      <c r="B7" t="s">
        <v>67</v>
      </c>
      <c r="C7" t="s">
        <v>61</v>
      </c>
      <c r="D7" s="11">
        <v>0.045</v>
      </c>
      <c r="E7" t="s">
        <v>34</v>
      </c>
      <c r="F7" t="s">
        <v>49</v>
      </c>
    </row>
    <row r="8">
      <c r="A8">
        <v>1</v>
      </c>
      <c r="B8" t="s">
        <v>68</v>
      </c>
      <c r="C8" t="s">
        <v>61</v>
      </c>
      <c r="D8" s="11">
        <v>0.012</v>
      </c>
      <c r="E8" t="s">
        <v>34</v>
      </c>
      <c r="F8" t="s">
        <v>33</v>
      </c>
    </row>
    <row r="9">
      <c r="A9">
        <v>1</v>
      </c>
      <c r="B9" t="s">
        <v>69</v>
      </c>
      <c r="C9" t="s">
        <v>61</v>
      </c>
      <c r="D9" s="11">
        <v>0.2</v>
      </c>
      <c r="E9" t="s">
        <v>34</v>
      </c>
      <c r="F9" t="s">
        <v>41</v>
      </c>
    </row>
    <row r="10">
      <c r="A10">
        <v>1</v>
      </c>
      <c r="B10" t="s">
        <v>70</v>
      </c>
      <c r="C10" t="s">
        <v>61</v>
      </c>
      <c r="D10" s="11">
        <v>4</v>
      </c>
      <c r="E10" t="s">
        <v>34</v>
      </c>
      <c r="F10"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s" s="13">
        <v>77</v>
      </c>
      <c r="E2" t="s" s="13"/>
      <c r="F2"/>
    </row>
    <row r="3">
      <c r="A3" t="s">
        <v>2</v>
      </c>
      <c r="B3">
        <v>2</v>
      </c>
      <c r="C3"/>
      <c r="D3" t="inlineStr" s="13">
        <is>
          <t>Trancher le pain et disposer les tranches sur des grilles GN 1/1 de cuisson. Badigeonner les tranches avec 25 cL d'huile d'olive (sur les 500 ml de la recette). Au four à +170°C, toaster les tranches de pain. Réserver.</t>
        </is>
      </c>
      <c r="E3" t="s" s="13">
        <v>78</v>
      </c>
      <c r="F3"/>
    </row>
    <row r="4">
      <c r="A4" t="s">
        <v>2</v>
      </c>
      <c r="B4">
        <v>3</v>
      </c>
      <c r="C4"/>
      <c r="D4" t="inlineStr" s="13">
        <is>
          <t>Éplucher, laver et désinfecter les végétaux. Couper les aubergines en cubes. Réserver dans 1 bac GN 2/1 H 250 en polycarbonate. Au mixeur, réduire en purée l'ail. Réserver au froid. Hacher le persil grossièrement ou l'effeuiller. Réserver au froid.</t>
        </is>
      </c>
      <c r="E4" t="s" s="13"/>
      <c r="F4"/>
    </row>
    <row r="5">
      <c r="A5" t="s">
        <v>2</v>
      </c>
      <c r="B5">
        <v>4</v>
      </c>
      <c r="C5"/>
      <c r="D5" t="inlineStr" s="13">
        <is>
          <t>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t>
        </is>
      </c>
      <c r="E5" t="s" s="13"/>
      <c r="F5" t="s">
        <v>79</v>
      </c>
    </row>
    <row r="6">
      <c r="A6" t="s">
        <v>2</v>
      </c>
      <c r="B6">
        <v>5</v>
      </c>
      <c r="C6"/>
      <c r="D6" t="s" s="13">
        <v>80</v>
      </c>
      <c r="E6" t="s" s="13"/>
      <c r="F6"/>
    </row>
    <row r="7">
      <c r="A7" t="s">
        <v>2</v>
      </c>
      <c r="B7">
        <v>6</v>
      </c>
      <c r="C7"/>
      <c r="D7" t="s" s="13">
        <v>81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82</v>
      </c>
      <c r="B1"/>
      <c r="C1"/>
      <c r="D1"/>
    </row>
    <row r="2">
      <c r="A2" t="str" s="14">
        <f>"GRO_CDC_001 · GRO.ENT.FR · référence : "&amp;Besoins!B3&amp;" "&amp;Besoins!C3&amp;" · multiplicateur réglable sur la feuille ""Besoins"""</f>
        <v>GRO_CDC_001 · GRO.ENT.FR · référence : 100 pc · multiplicateur réglable sur la feuille </v>
      </c>
      <c r="B2"/>
      <c r="C2"/>
      <c r="D2"/>
    </row>
    <row r="3">
      <c r="A3"/>
      <c r="B3"/>
      <c r="C3"/>
      <c r="D3"/>
    </row>
    <row r="4">
      <c r="A4" t="s" s="15">
        <v>83</v>
      </c>
      <c r="B4"/>
      <c r="C4"/>
      <c r="D4"/>
    </row>
    <row r="5">
      <c r="A5" t="s" s="16">
        <v>84</v>
      </c>
      <c r="B5" t="str" s="13">
        <f>Procedure!D2</f>
        <v>Contrôler les D.L.C., peser les denrées, sélectionner le matériel. Laver et désinfecter le matériel et le poste de travail.</v>
      </c>
      <c r="C5"/>
      <c r="D5"/>
    </row>
    <row r="6">
      <c r="A6" t="s" s="16">
        <v>85</v>
      </c>
      <c r="B6" t="str" s="13">
        <f>Procedure!D3</f>
        <v>Trancher le pain et disposer les tranches sur des grilles GN 1/1 de cuisson. Badigeonner les tranches avec 25 cL d'huile d'olive (sur les 500 ml de la recette). Au four à +170°C, toaster les tranches de pain. Réserver.</v>
      </c>
      <c r="C6"/>
      <c r="D6"/>
    </row>
    <row r="7">
      <c r="A7"/>
      <c r="B7" t="str">
        <f>Besoins!B10</f>
        <v>AUBERGINE France cat.I</v>
      </c>
      <c r="C7" s="11">
        <f>Besoins!E10</f>
        <v>10</v>
      </c>
      <c r="D7" t="str">
        <f>Besoins!F10</f>
        <v>kg</v>
      </c>
    </row>
    <row r="8">
      <c r="A8"/>
      <c r="B8" t="str">
        <f>Besoins!B9</f>
        <v>AIL frais France cat.I 60-80mm</v>
      </c>
      <c r="C8" s="11">
        <f>Besoins!E9</f>
        <v>0.4</v>
      </c>
      <c r="D8" t="str">
        <f>Besoins!F9</f>
        <v>kg</v>
      </c>
    </row>
    <row r="9">
      <c r="A9"/>
      <c r="B9" t="s">
        <v>86</v>
      </c>
      <c r="C9" s="11">
        <f>'Besoins'!$B$2*0.5</f>
        <v>0.5</v>
      </c>
      <c r="D9" t="s">
        <v>64</v>
      </c>
    </row>
    <row r="10">
      <c r="A10"/>
      <c r="B10" t="str">
        <f>Besoins!B12</f>
        <v>Sel fin de cuisine</v>
      </c>
      <c r="C10" s="11">
        <f>Besoins!E12</f>
        <v>0.045</v>
      </c>
      <c r="D10" t="str">
        <f>Besoins!F12</f>
        <v>kg</v>
      </c>
    </row>
    <row r="11">
      <c r="A11"/>
      <c r="B11" t="str">
        <f>Besoins!B7</f>
        <v>Poivre noir moulu</v>
      </c>
      <c r="C11" s="11">
        <f>Besoins!E7</f>
        <v>0.012</v>
      </c>
      <c r="D11" t="str">
        <f>Besoins!F7</f>
        <v>kg</v>
      </c>
    </row>
    <row r="12">
      <c r="A12"/>
      <c r="B12" t="str">
        <f>Besoins!B11</f>
        <v>PERSIL simple France botte</v>
      </c>
      <c r="C12" s="11">
        <f>Besoins!E11</f>
        <v>0.2</v>
      </c>
      <c r="D12" t="str">
        <f>Besoins!F11</f>
        <v>kg</v>
      </c>
    </row>
    <row r="13">
      <c r="A13"/>
      <c r="B13" t="str">
        <f>Besoins!B13</f>
        <v>Pain de campagne tranché (kg)</v>
      </c>
      <c r="C13" s="11">
        <f>Besoins!E13</f>
        <v>4</v>
      </c>
      <c r="D13" t="str">
        <f>Besoins!F13</f>
        <v>kg</v>
      </c>
    </row>
    <row r="14">
      <c r="A14"/>
      <c r="B14" t="str" s="17">
        <f>"ℹ "&amp;Procedure!E3</f>
        <v>ℹ</v>
      </c>
      <c r="C14"/>
      <c r="D14"/>
    </row>
    <row r="15">
      <c r="A15" t="s" s="16">
        <v>87</v>
      </c>
      <c r="B15" t="str" s="13">
        <f>Procedure!D4</f>
        <v>Éplucher, laver et désinfecter les végétaux. Couper les aubergines en cubes. Réserver dans 1 bac GN 2/1 H 250 en polycarbonate. Au mixeur, réduire en purée l'ail. Réserver au froid. Hacher le persil grossièrement ou l'effeuiller. Réserver au froid.</v>
      </c>
      <c r="C15"/>
      <c r="D15"/>
    </row>
    <row r="16">
      <c r="A16" t="s" s="16">
        <v>88</v>
      </c>
      <c r="B16" t="str" s="13">
        <f>Procedure!D5</f>
        <v>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v>
      </c>
      <c r="C16"/>
      <c r="D16"/>
    </row>
    <row r="17">
      <c r="A17" t="s" s="16">
        <v>89</v>
      </c>
      <c r="B17" t="str" s="13">
        <f>Procedure!D6</f>
        <v>Réserver dans 2 bacs GN 1/1 H 100, filmer et stocker au froid.</v>
      </c>
      <c r="C17"/>
      <c r="D17"/>
    </row>
    <row r="18">
      <c r="A18" t="s" s="16">
        <v>90</v>
      </c>
      <c r="B18" t="str" s="13">
        <f>Procedure!D7</f>
        <v>Servir bien frais. Variante : ajouter des herbes fraîches pour plus de fraîcheur.</v>
      </c>
      <c r="C18"/>
      <c r="D18"/>
    </row>
    <row r="19">
      <c r="A19"/>
      <c r="B19" t="str">
        <f>Besoins!B10</f>
        <v>AUBERGINE France cat.I</v>
      </c>
      <c r="C19" s="11">
        <f>Besoins!E10</f>
        <v>10</v>
      </c>
      <c r="D19" t="str">
        <f>Besoins!F10</f>
        <v>kg</v>
      </c>
    </row>
    <row r="20">
      <c r="A20"/>
      <c r="B20" t="str">
        <f>Besoins!B9</f>
        <v>AIL frais France cat.I 60-80mm</v>
      </c>
      <c r="C20" s="11">
        <f>Besoins!E9</f>
        <v>0.4</v>
      </c>
      <c r="D20" t="str">
        <f>Besoins!F9</f>
        <v>kg</v>
      </c>
    </row>
    <row r="21">
      <c r="A21"/>
      <c r="B21" t="s">
        <v>86</v>
      </c>
      <c r="C21" s="11">
        <f>'Besoins'!$B$2*0.5</f>
        <v>0.5</v>
      </c>
      <c r="D21" t="s">
        <v>64</v>
      </c>
    </row>
    <row r="22">
      <c r="A22"/>
      <c r="B22" t="str">
        <f>Besoins!B12</f>
        <v>Sel fin de cuisine</v>
      </c>
      <c r="C22" s="11">
        <f>Besoins!E12</f>
        <v>0.045</v>
      </c>
      <c r="D22" t="str">
        <f>Besoins!F12</f>
        <v>kg</v>
      </c>
    </row>
    <row r="23">
      <c r="A23"/>
      <c r="B23" t="str">
        <f>Besoins!B7</f>
        <v>Poivre noir moulu</v>
      </c>
      <c r="C23" s="11">
        <f>Besoins!E7</f>
        <v>0.012</v>
      </c>
      <c r="D23" t="str">
        <f>Besoins!F7</f>
        <v>kg</v>
      </c>
    </row>
    <row r="24">
      <c r="A24"/>
      <c r="B24" t="str">
        <f>Besoins!B11</f>
        <v>PERSIL simple France botte</v>
      </c>
      <c r="C24" s="11">
        <f>Besoins!E11</f>
        <v>0.2</v>
      </c>
      <c r="D24" t="str">
        <f>Besoins!F11</f>
        <v>kg</v>
      </c>
    </row>
    <row r="25">
      <c r="A25"/>
      <c r="B25" t="str">
        <f>Besoins!B13</f>
        <v>Pain de campagne tranché (kg)</v>
      </c>
      <c r="C25" s="11">
        <f>Besoins!E13</f>
        <v>4</v>
      </c>
      <c r="D25" t="str">
        <f>Besoins!F13</f>
        <v>kg</v>
      </c>
    </row>
    <row r="26">
      <c r="A26"/>
      <c r="B26"/>
      <c r="C26"/>
      <c r="D26"/>
    </row>
    <row r="27">
      <c r="A27" t="s" s="18">
        <v>21</v>
      </c>
      <c r="B27"/>
      <c r="C27"/>
      <c r="D27"/>
    </row>
  </sheetData>
  <sheetProtection sheet="1" formatRows="0" formatColumns="0"/>
  <mergeCells count="11">
    <mergeCell ref="A1:D1"/>
    <mergeCell ref="A2:D2"/>
    <mergeCell ref="A4:D4"/>
    <mergeCell ref="B5:D5"/>
    <mergeCell ref="B6:D6"/>
    <mergeCell ref="B14:D14"/>
    <mergeCell ref="B15:D15"/>
    <mergeCell ref="B16:D16"/>
    <mergeCell ref="B17:D17"/>
    <mergeCell ref="B18:D18"/>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2026-09-24T14:52:47Z</dcterms:created>
  <dc:title>CAVIAR D'AUBERGINE</dc:title>
  <dc:subject/>
  <dc:creator>CUIS.web</dc:creator>
  <cp:lastModifiedBy/>
  <cp:keywords/>
  <dc:description>Export automatique — moteur récursif d'origine : Bernard Vandendaele</dc:description>
  <cp:category/>
  <dc:language>en-US</dc:language>
  <dcterms:modified xsi:type="dcterms:W3CDTF">2026-09-24T14:52:47Z</dcterms:modified>
  <cp:revision>1</cp:revision>
</cp:coreProperties>
</file>