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<sst xmlns="http://schemas.openxmlformats.org/spreadsheetml/2006/main" count="104" uniqueCount="104">
  <si>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</si>
  <si>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</si>
  <si>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Panini tomate mozzarella pesto (Ferrandi)</t>
  </si>
  <si>
    <t>Code</t>
  </si>
  <si>
    <t>FER-PANINI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</si>
  <si>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</si>
  <si>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</si>
  <si>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</si>
  <si>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</si>
  <si>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</si>
  <si>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</si>
  <si>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</si>
  <si>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</si>
  <si>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</si>
  <si>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</si>
  <si>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</si>
  <si>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</si>
  <si>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</si>
  <si>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</si>
  <si>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</si>
  <si>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</si>
  <si>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</si>
  <si>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</si>
  <si>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</si>
  <si>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</si>
  <si>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</si>
  <si>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</si>
  <si>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</si>
  <si>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</si>
  <si>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</si>
  <si>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</si>
  <si>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</si>
  <si>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</si>
  <si>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</si>
  <si>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</si>
  <si>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</si>
  <si>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</si>
  <si>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</si>
  <si>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</si>
  <si>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</si>
  <si>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</si>
  <si>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</si>
  <si>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</si>
  <si>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</si>
  <si>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</si>
  <si>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</si>
  <si>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</si>
  <si>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</si>
  <si>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</si>
  <si>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</si>
  <si>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</si>
  <si>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</si>
  <si>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</si>
  <si>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</si>
  <si>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</si>
  <si>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</si>
  <si>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</si>
  <si>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</si>
  <si>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</si>
  <si>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</si>
  <si>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</si>
  <si>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</si>
  <si>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0,845 kg)</t>
  </si>
  <si>
    <t>recette</t>
  </si>
  <si>
    <t>Snacking boulanger (pizza, fougasse)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</si>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</sst>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4.715526</v>
      </c>
    </row>
    <row r="12">
      <c r="A12" t="s" s="3">
        <v>17</v>
      </c>
      <c r="B12" s="4">
        <v>5.5805041420118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4.715526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0.845</v>
      </c>
      <c r="C3" t="s" s="10">
        <v>25</v>
      </c>
      <c r="D3"/>
      <c r="E3"/>
      <c r="F3"/>
    </row>
    <row r="4">
      <c r="A4" t="s">
        <v>26</v>
      </c>
      <c r="B4" s="11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0.32</v>
      </c>
      <c r="E7" s="11">
        <f>D7*$B$2</f>
        <v>0.32</v>
      </c>
      <c r="F7" t="s">
        <v>35</v>
      </c>
      <c r="G7" s="4">
        <f>E7*0.0043</f>
        <v>0.001376</v>
      </c>
    </row>
    <row r="8">
      <c r="A8" t="s">
        <v>36</v>
      </c>
      <c r="B8" t="s">
        <v>37</v>
      </c>
      <c r="C8" t="s">
        <v>38</v>
      </c>
      <c r="D8" s="9">
        <v>0.12</v>
      </c>
      <c r="E8" s="11">
        <f>D8*$B$2</f>
        <v>0.12</v>
      </c>
      <c r="F8" t="s">
        <v>25</v>
      </c>
      <c r="G8" s="4">
        <f>E8*8.5</f>
        <v>1.02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E10*7.5</f>
        <v>0.15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25</v>
      </c>
      <c r="G11" s="4">
        <f>E11*7.8</f>
        <v>3.12</v>
      </c>
    </row>
    <row r="12">
      <c r="A12" t="s" s="12">
        <v>48</v>
      </c>
      <c r="B12" t="s">
        <v>49</v>
      </c>
      <c r="C12" t="s">
        <v>50</v>
      </c>
      <c r="D12" s="9">
        <v>0.15</v>
      </c>
      <c r="E12" s="11">
        <f>D12*$B$2</f>
        <v>0.15</v>
      </c>
      <c r="F12" t="s">
        <v>51</v>
      </c>
      <c r="G12" s="4">
        <f>E12*0</f>
        <v>0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E13*2.2</f>
        <v>0.011</v>
      </c>
    </row>
    <row r="14">
      <c r="A14" t="s">
        <v>55</v>
      </c>
      <c r="B14" t="s">
        <v>56</v>
      </c>
      <c r="C14" t="s">
        <v>57</v>
      </c>
      <c r="D14" s="9">
        <v>0.009</v>
      </c>
      <c r="E14" s="11">
        <f>D14*$B$2</f>
        <v>0.009</v>
      </c>
      <c r="F14" t="s">
        <v>25</v>
      </c>
      <c r="G14" s="4">
        <f>E14*0.35</f>
        <v>0.00315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0.845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0.32</v>
      </c>
      <c r="E4" t="s">
        <v>35</v>
      </c>
      <c r="F4" t="s">
        <v>34</v>
      </c>
    </row>
    <row r="5">
      <c r="A5">
        <v>1</v>
      </c>
      <c r="B5" t="s">
        <v>68</v>
      </c>
      <c r="C5" t="s">
        <v>66</v>
      </c>
      <c r="D5" s="11">
        <v>0.009</v>
      </c>
      <c r="E5" t="s">
        <v>25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0.005</v>
      </c>
      <c r="E6" t="s">
        <v>25</v>
      </c>
      <c r="F6" t="s">
        <v>54</v>
      </c>
    </row>
    <row r="7">
      <c r="A7">
        <v>1</v>
      </c>
      <c r="B7" t="s">
        <v>70</v>
      </c>
      <c r="C7" t="s">
        <v>66</v>
      </c>
      <c r="D7" s="11">
        <v>0.02</v>
      </c>
      <c r="E7" t="s">
        <v>35</v>
      </c>
      <c r="F7" t="s">
        <v>44</v>
      </c>
    </row>
    <row r="8">
      <c r="A8">
        <v>1</v>
      </c>
      <c r="B8" t="s">
        <v>71</v>
      </c>
      <c r="C8" t="s">
        <v>66</v>
      </c>
      <c r="D8" s="11">
        <v>0.12</v>
      </c>
      <c r="E8" t="s">
        <v>25</v>
      </c>
      <c r="F8" t="s">
        <v>38</v>
      </c>
    </row>
    <row r="9">
      <c r="A9">
        <v>1</v>
      </c>
      <c r="B9" t="s">
        <v>72</v>
      </c>
      <c r="C9" t="s">
        <v>66</v>
      </c>
      <c r="D9" s="11">
        <v>0.4</v>
      </c>
      <c r="E9" t="s">
        <v>25</v>
      </c>
      <c r="F9" t="s">
        <v>47</v>
      </c>
    </row>
    <row r="10">
      <c r="A10">
        <v>1</v>
      </c>
      <c r="B10" t="s">
        <v>73</v>
      </c>
      <c r="C10" t="s">
        <v>66</v>
      </c>
      <c r="D10" s="11">
        <v>0.15</v>
      </c>
      <c r="E10" t="s">
        <v>25</v>
      </c>
      <c r="F1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 t="s">
        <v>86</v>
      </c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 t="s">
        <v>89</v>
      </c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 t="s">
        <v>93</v>
      </c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5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 t="s" s="17">
        <v>99</v>
      </c>
      <c r="B5" t="str" s="14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11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11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11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11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11">
        <f>Besoins!E10</f>
        <v>0.02</v>
      </c>
      <c r="D10" t="str">
        <f>Besoins!F10</f>
        <v>lt</v>
      </c>
    </row>
    <row r="11">
      <c r="A11"/>
      <c r="B11" t="str" s="18">
        <f>"ℹ "&amp;Procedure!E2</f>
        <v>ℹ</v>
      </c>
      <c r="C11"/>
      <c r="D11"/>
    </row>
    <row r="12">
      <c r="A12" t="s" s="17">
        <v>100</v>
      </c>
      <c r="B12" t="str" s="14">
        <f>"[POINTER] "&amp;Procedure!D3</f>
        <v>[POINTER] Pointez avec rabat, détendez au réfrigérateur.</v>
      </c>
      <c r="C12"/>
      <c r="D12"/>
    </row>
    <row r="13">
      <c r="A13" t="s" s="17">
        <v>101</v>
      </c>
      <c r="B13" t="str" s="14">
        <f>"[DIVISER] "&amp;Procedure!D4</f>
        <v>[DIVISER] Divisez en 8, boulez, détendez, façonnez en petites baguettes. Apprêt en étuve.</v>
      </c>
      <c r="C13"/>
      <c r="D13"/>
    </row>
    <row r="14">
      <c r="A14" t="s" s="17">
        <v>102</v>
      </c>
      <c r="B14" t="str" s="14">
        <f>"[ENFOURNER] "&amp;Procedure!D5</f>
        <v>[ENFOURNER] Enfournez avec buée sans coloration.</v>
      </c>
      <c r="C14"/>
      <c r="D14"/>
    </row>
    <row r="15">
      <c r="A15"/>
      <c r="B15" t="str" s="18">
        <f>"ℹ "&amp;Procedure!E5</f>
        <v>ℹ</v>
      </c>
      <c r="C15"/>
      <c r="D15"/>
    </row>
    <row r="16">
      <c r="A16" t="s" s="17">
        <v>103</v>
      </c>
      <c r="B16" t="str" s="14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11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11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2026-09-23T22:55:42Z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2026-09-23T22:55:42Z</dcterms:modified>
  <cp:revision>1</cp:revision>
</cp:coreProperties>
</file>