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<sst xmlns="http://schemas.openxmlformats.org/spreadsheetml/2006/main" count="103" uniqueCount="103">
  <si>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</si>
  <si>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</si>
  <si>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Pizza jambon tomate (Ferrandi)</t>
  </si>
  <si>
    <t>Code</t>
  </si>
  <si>
    <t>FER-PIZZA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</si>
  <si>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</si>
  <si>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</si>
  <si>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</si>
  <si>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</si>
  <si>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</si>
  <si>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</si>
  <si>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</si>
  <si>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</si>
  <si>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</si>
  <si>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</si>
  <si>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</si>
  <si>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</si>
  <si>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</si>
  <si>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</si>
  <si>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</si>
  <si>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</si>
  <si>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</si>
  <si>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</si>
  <si>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</si>
  <si>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</si>
  <si>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</si>
  <si>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</si>
  <si>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</si>
  <si>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</si>
  <si>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</si>
  <si>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</si>
  <si>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</si>
  <si>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</si>
  <si>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</si>
  <si>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</si>
  <si>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</si>
  <si>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</si>
  <si>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</si>
  <si>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</si>
  <si>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</si>
  <si>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</si>
  <si>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</si>
  <si>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</si>
  <si>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</si>
  <si>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</si>
  <si>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</si>
  <si>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</si>
  <si>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</si>
  <si>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</si>
  <si>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RNM10670123</t>
  </si>
  <si>
    <t>ROQUETTE France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</si>
  <si>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</si>
  <si>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</si>
  <si>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</si>
  <si>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</si>
  <si>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</si>
  <si>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</si>
  <si>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</si>
  <si>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</si>
  <si>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</si>
  <si>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</si>
  <si>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</si>
  <si>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</si>
  <si>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</si>
  <si>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</si>
  <si>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</si>
  <si>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</si>
  <si>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</si>
  <si>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</si>
  <si>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</si>
  <si>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</si>
  <si>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Mozzarella râpée pizza</t>
  </si>
  <si>
    <t xml:space="preserve">    ↳ jambon cuit supérieur AC 3 noix (noix-sous-noix et patissière)</t>
  </si>
  <si>
    <t xml:space="preserve">    ↳ ROQUETTE France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</si>
  <si>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</si>
  <si>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</si>
  <si>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</si>
  <si>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</si>
  <si>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</si>
  <si>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</si>
  <si>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</si>
  <si>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</si>
  <si>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≤24°C</t>
  </si>
  <si>
    <t>10 min (prepa)</t>
  </si>
  <si>
    <t>POINTER</t>
  </si>
  <si>
    <t>Pointez avec rabat. Boulez, toute la nuit au réfrigérateur.</t>
  </si>
  <si>
    <t>720 min (repos)</t>
  </si>
  <si>
    <t>DIVISER</t>
  </si>
  <si>
    <t>Divisez en 3, boulez, détendez. Étalez en disques. Apprêt en étuve.</t>
  </si>
  <si>
    <t>45 min (repos)</t>
  </si>
  <si>
    <t>ÉMINCER</t>
  </si>
  <si>
    <t>Mozzarella et champignons émincés, jambon en chiffonnade.</t>
  </si>
  <si>
    <t>ENFOURNER</t>
  </si>
  <si>
    <t>Enfournez plaque très chaude. Roquette et basilic à la sortie.</t>
  </si>
  <si>
    <t>270-280°C</t>
  </si>
  <si>
    <t>9 min (cuisson)</t>
  </si>
  <si>
    <t>Fiche technique — Pizza jambon tomate (Ferrandi)</t>
  </si>
  <si>
    <t>Pizza jambon tomate (Ferrandi)  FER-PIZZA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</si>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</sst>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3.265526</v>
      </c>
    </row>
    <row r="12">
      <c r="A12" t="s" s="3">
        <v>17</v>
      </c>
      <c r="B12" s="4">
        <v>3.887530952381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3.265526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0.84</v>
      </c>
      <c r="C3" t="s" s="10">
        <v>25</v>
      </c>
      <c r="D3"/>
      <c r="E3"/>
      <c r="F3"/>
    </row>
    <row r="4">
      <c r="A4" t="s">
        <v>26</v>
      </c>
      <c r="B4" s="11">
        <f>$B$2*B3</f>
        <v>0.84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E10*7.5</f>
        <v>0.15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25</v>
      </c>
      <c r="G11" s="4">
        <f>E11*7.8</f>
        <v>2.34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E12*7</f>
        <v>0.35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55</v>
      </c>
      <c r="B14" t="s">
        <v>56</v>
      </c>
      <c r="C14" t="s">
        <v>57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0.84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42</v>
      </c>
    </row>
    <row r="4">
      <c r="A4">
        <v>1</v>
      </c>
      <c r="B4" t="s">
        <v>67</v>
      </c>
      <c r="C4" t="s">
        <v>66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0.009</v>
      </c>
      <c r="E5" t="s">
        <v>25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0.005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45</v>
      </c>
    </row>
    <row r="8">
      <c r="A8">
        <v>1</v>
      </c>
      <c r="B8" t="s">
        <v>71</v>
      </c>
      <c r="C8" t="s">
        <v>66</v>
      </c>
      <c r="D8" s="11">
        <v>0.3</v>
      </c>
      <c r="E8" t="s">
        <v>25</v>
      </c>
      <c r="F8" t="s">
        <v>48</v>
      </c>
    </row>
    <row r="9">
      <c r="A9">
        <v>1</v>
      </c>
      <c r="B9" t="s">
        <v>72</v>
      </c>
      <c r="C9" t="s">
        <v>66</v>
      </c>
      <c r="D9" s="11">
        <v>0.15</v>
      </c>
      <c r="E9" t="s">
        <v>25</v>
      </c>
      <c r="F9" t="s">
        <v>38</v>
      </c>
    </row>
    <row r="10">
      <c r="A10">
        <v>1</v>
      </c>
      <c r="B10" t="s">
        <v>73</v>
      </c>
      <c r="C10" t="s">
        <v>66</v>
      </c>
      <c r="D10" s="11">
        <v>0.05</v>
      </c>
      <c r="E10" t="s">
        <v>25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>
        <v>94</v>
      </c>
      <c r="F6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"FER-PIZZA · BOU.SNACKING · référence : "&amp;Besoins!B3&amp;" "&amp;Besoins!C3&amp;" · multiplicateur réglable sur la feuille ""Besoins"""</f>
        <v>FER-PIZZA · BOU.SNACKING · référence : 0,84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11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11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11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11">
        <f>Besoins!E10</f>
        <v>0.02</v>
      </c>
      <c r="D10" t="str">
        <f>Besoins!F10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99</v>
      </c>
      <c r="B12" t="str" s="14">
        <f>"[POINTER] "&amp;Procedure!D3</f>
        <v>[POINTER] Pointez avec rabat. Boulez, toute la nuit au réfrigérateur.</v>
      </c>
      <c r="C12"/>
      <c r="D12"/>
    </row>
    <row r="13">
      <c r="A13" t="s" s="17">
        <v>100</v>
      </c>
      <c r="B13" t="str" s="14">
        <f>"[DIVISER] "&amp;Procedure!D4</f>
        <v>[DIVISER] Divisez en 3, boulez, détendez. Étalez en disques. Apprêt en étuve.</v>
      </c>
      <c r="C13"/>
      <c r="D13"/>
    </row>
    <row r="14">
      <c r="A14" t="s" s="17">
        <v>101</v>
      </c>
      <c r="B14" t="str" s="14">
        <f>"[ÉMINCER] "&amp;Procedure!D5</f>
        <v>[ÉMINCER] Mozzarella et champignons émincés, jambon en chiffonnade.</v>
      </c>
      <c r="C14"/>
      <c r="D14"/>
    </row>
    <row r="15">
      <c r="A15"/>
      <c r="B15" t="str">
        <f>Besoins!B11</f>
        <v>Mozzarella râpée pizza</v>
      </c>
      <c r="C15" s="11">
        <f>Besoins!E11</f>
        <v>0.3</v>
      </c>
      <c r="D15" t="str">
        <f>Besoins!F11</f>
        <v>kg</v>
      </c>
    </row>
    <row r="16">
      <c r="A16"/>
      <c r="B16" t="str">
        <f>Besoins!B8</f>
        <v>jambon cuit supérieur AC 3 noix (noix-sous-noix et patissière)</v>
      </c>
      <c r="C16" s="11">
        <f>Besoins!E8</f>
        <v>0.15</v>
      </c>
      <c r="D16" t="str">
        <f>Besoins!F8</f>
        <v>kg</v>
      </c>
    </row>
    <row r="17">
      <c r="A17" t="s" s="17">
        <v>102</v>
      </c>
      <c r="B17" t="str" s="14">
        <f>"[ENFOURNER] "&amp;Procedure!D6</f>
        <v>[ENFOURNER] Enfournez plaque très chaude. Roquette et basilic à la sortie.</v>
      </c>
      <c r="C17"/>
      <c r="D17"/>
    </row>
    <row r="18">
      <c r="A18"/>
      <c r="B18" t="str">
        <f>Besoins!B12</f>
        <v>ROQUETTE France</v>
      </c>
      <c r="C18" s="11">
        <f>Besoins!E12</f>
        <v>0.05</v>
      </c>
      <c r="D18" t="str">
        <f>Besoins!F12</f>
        <v>kg</v>
      </c>
    </row>
    <row r="19">
      <c r="A19"/>
      <c r="B19" t="str" s="18">
        <f>"ℹ "&amp;Procedure!E6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7:D17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2026-09-23T22:57:51Z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2026-09-23T22:57:51Z</dcterms:modified>
  <cp:revision>1</cp:revision>
</cp:coreProperties>
</file>