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<sst xmlns="http://schemas.openxmlformats.org/spreadsheetml/2006/main" count="117" uniqueCount="117">
  <si>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</si>
  <si>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</si>
  <si>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Fumet de Gibier (réduit)</t>
  </si>
  <si>
    <t>Code</t>
  </si>
  <si>
    <t>FOND-GIB-RED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</si>
  <si>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</si>
  <si>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</si>
  <si>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</si>
  <si>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</si>
  <si>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</si>
  <si>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</si>
  <si>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</si>
  <si>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</si>
  <si>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</si>
  <si>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</si>
  <si>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</si>
  <si>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</si>
  <si>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</si>
  <si>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</si>
  <si>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</si>
  <si>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</si>
  <si>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</si>
  <si>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</si>
  <si>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</si>
  <si>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</si>
  <si>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</si>
  <si>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</si>
  <si>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</si>
  <si>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</si>
  <si>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</si>
  <si>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</si>
  <si>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</si>
  <si>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</si>
  <si>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</si>
  <si>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</si>
  <si>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</si>
  <si>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</si>
  <si>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</si>
  <si>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</si>
  <si>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</si>
  <si>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</si>
  <si>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</si>
  <si>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</si>
  <si>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</si>
  <si>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</si>
  <si>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</si>
  <si>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</si>
  <si>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</si>
  <si>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</si>
  <si>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</si>
  <si>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</si>
  <si>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</si>
  <si>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</si>
  <si>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</si>
  <si>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</si>
  <si>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</si>
  <si>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</si>
  <si>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</si>
  <si>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</si>
  <si>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</si>
  <si>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</si>
  <si>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</si>
  <si>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</si>
  <si>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</si>
  <si>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</si>
  <si>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1,7 lt)</t>
  </si>
  <si>
    <t>recette</t>
  </si>
  <si>
    <t>Fonds et bouillons de base</t>
  </si>
  <si>
    <t xml:space="preserve">    ↳ Fond Brun ou Fumet de Gibier</t>
  </si>
  <si>
    <t xml:space="preserve">        ↳ EAU</t>
  </si>
  <si>
    <t>matiere</t>
  </si>
  <si>
    <t xml:space="preserve">        ↳ Os et parures maigres de gibier</t>
  </si>
  <si>
    <t xml:space="preserve">        ↳ Carcasses et abattis de gibier à plumes</t>
  </si>
  <si>
    <t xml:space="preserve">        ↳ CAROTTE France cat.I botte</t>
  </si>
  <si>
    <t xml:space="preserve">        ↳ OIGNON jaune France cat.I 60-80mm</t>
  </si>
  <si>
    <t xml:space="preserve">        ↳ PERSIL simple France botte</t>
  </si>
  <si>
    <t xml:space="preserve">        ↳ THYM France botte</t>
  </si>
  <si>
    <t xml:space="preserve">        ↳ LAURIER France botte</t>
  </si>
  <si>
    <t xml:space="preserve">        ↳ Baies de genévrier</t>
  </si>
  <si>
    <t xml:space="preserve">        ↳ Vin blanc sec de cuisson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</si>
  <si>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</si>
  <si>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</si>
  <si>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</si>
  <si>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</si>
  <si>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</si>
  <si>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</si>
  <si>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</si>
  <si>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</si>
  <si>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si nécessaire</t>
  </si>
  <si>
    <t>PASSER</t>
  </si>
  <si>
    <t>Passer le fond de gibier sans fouler</t>
  </si>
  <si>
    <t>REFROIDIR</t>
  </si>
  <si>
    <t>Refroidir rapidement</t>
  </si>
  <si>
    <t>MAINTENIR</t>
  </si>
  <si>
    <t>Maintenir à frémissement pendant 2h30 à 3h</t>
  </si>
  <si>
    <t>Fond Brun ou Fumet de Gibier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</si>
  <si>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</si>
  <si>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</si>
  <si>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</si>
  <si>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</si>
  <si>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</si>
  <si>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</si>
  <si>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</si>
  <si>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</si>
  <si>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</si>
  <si>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</si>
  <si>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</si>
  <si>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</si>
  <si>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</si>
  <si>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Fumet de Gibier (réduit)</t>
  </si>
  <si>
    <t>Fumet de Gibier (réduit)  FOND-GIB-RED</t>
  </si>
  <si>
    <t>1.</t>
  </si>
  <si>
    <t>2.</t>
  </si>
  <si>
    <t>3.</t>
  </si>
  <si>
    <t>4.</t>
  </si>
  <si>
    <t>↳ Fond Brun ou Fumet de Gibier  00002624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</si>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</sst>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8.05185</v>
      </c>
    </row>
    <row r="12">
      <c r="A12" t="s" s="3">
        <v>17</v>
      </c>
      <c r="B12" s="4">
        <v>4.7363823529412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</v>
      </c>
      <c r="C3" t="s" s="10">
        <v>25</v>
      </c>
      <c r="D3"/>
      <c r="E3"/>
      <c r="F3"/>
    </row>
    <row r="4">
      <c r="A4" t="s">
        <v>26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E7*20</f>
        <v>0.02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E8*2.8</f>
        <v>0.28</v>
      </c>
    </row>
    <row r="9">
      <c r="A9" t="s" s="12">
        <v>38</v>
      </c>
      <c r="B9" t="s">
        <v>39</v>
      </c>
      <c r="C9" t="s">
        <v>40</v>
      </c>
      <c r="D9" s="9">
        <v>5</v>
      </c>
      <c r="E9" s="11">
        <f>D9*$B$2</f>
        <v>5</v>
      </c>
      <c r="F9" t="s">
        <v>25</v>
      </c>
      <c r="G9" s="4">
        <f>E9*0.003</f>
        <v>0.015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E10*1.8</f>
        <v>0.18</v>
      </c>
    </row>
    <row r="11">
      <c r="A11" t="s">
        <v>45</v>
      </c>
      <c r="B11" t="s">
        <v>46</v>
      </c>
      <c r="C11" t="s">
        <v>43</v>
      </c>
      <c r="D11" s="9">
        <v>0.001</v>
      </c>
      <c r="E11" s="11">
        <f>D11*$B$2</f>
        <v>0.001</v>
      </c>
      <c r="F11" t="s">
        <v>44</v>
      </c>
      <c r="G11" s="4">
        <f>E11*6</f>
        <v>0.006</v>
      </c>
    </row>
    <row r="12">
      <c r="A12" t="s">
        <v>47</v>
      </c>
      <c r="B12" t="s">
        <v>48</v>
      </c>
      <c r="C12" t="s">
        <v>43</v>
      </c>
      <c r="D12" s="9">
        <v>0.1</v>
      </c>
      <c r="E12" s="11">
        <f>D12*$B$2</f>
        <v>0.1</v>
      </c>
      <c r="F12" t="s">
        <v>34</v>
      </c>
      <c r="G12" s="4">
        <f>E12*0.4</f>
        <v>0.04</v>
      </c>
    </row>
    <row r="13">
      <c r="A13" t="s">
        <v>49</v>
      </c>
      <c r="B13" t="s">
        <v>50</v>
      </c>
      <c r="C13" t="s">
        <v>43</v>
      </c>
      <c r="D13" s="9">
        <v>0.001</v>
      </c>
      <c r="E13" s="11">
        <f>D13*$B$2</f>
        <v>0.001</v>
      </c>
      <c r="F13" t="s">
        <v>44</v>
      </c>
      <c r="G13" s="4">
        <f>E13*4.5</f>
        <v>0.0045</v>
      </c>
    </row>
    <row r="14">
      <c r="A14" t="s">
        <v>51</v>
      </c>
      <c r="B14" t="s">
        <v>52</v>
      </c>
      <c r="C14" t="s">
        <v>43</v>
      </c>
      <c r="D14" s="9">
        <v>0.001</v>
      </c>
      <c r="E14" s="11">
        <f>D14*$B$2</f>
        <v>0.001</v>
      </c>
      <c r="F14" t="s">
        <v>44</v>
      </c>
      <c r="G14" s="4">
        <f>E14*6</f>
        <v>0.006</v>
      </c>
    </row>
    <row r="15">
      <c r="A15" t="s">
        <v>53</v>
      </c>
      <c r="B15" t="s">
        <v>54</v>
      </c>
      <c r="C15" t="s">
        <v>55</v>
      </c>
      <c r="D15" s="9">
        <v>0.001</v>
      </c>
      <c r="E15" s="11">
        <f>D15*$B$2</f>
        <v>0.001</v>
      </c>
      <c r="F15" t="s">
        <v>34</v>
      </c>
      <c r="G15" s="4">
        <f>E15*0.35</f>
        <v>0.00035</v>
      </c>
    </row>
    <row r="16">
      <c r="A16" t="s" s="12">
        <v>56</v>
      </c>
      <c r="B16" t="s">
        <v>57</v>
      </c>
      <c r="C16" t="s">
        <v>58</v>
      </c>
      <c r="D16" s="9">
        <v>1</v>
      </c>
      <c r="E16" s="11">
        <f>D16*$B$2</f>
        <v>1</v>
      </c>
      <c r="F16" t="s">
        <v>34</v>
      </c>
      <c r="G16" s="4">
        <f>E16*4</f>
        <v>4</v>
      </c>
    </row>
    <row r="17">
      <c r="A17" t="s" s="12">
        <v>59</v>
      </c>
      <c r="B17" t="s">
        <v>60</v>
      </c>
      <c r="C17" t="s">
        <v>58</v>
      </c>
      <c r="D17" s="9">
        <v>1</v>
      </c>
      <c r="E17" s="11">
        <f>D17*$B$2</f>
        <v>1</v>
      </c>
      <c r="F17" t="s">
        <v>34</v>
      </c>
      <c r="G17" s="4">
        <f>E17*3.5</f>
        <v>3.5</v>
      </c>
    </row>
    <row r="18">
      <c r="A18"/>
      <c r="B18"/>
      <c r="C18"/>
      <c r="D18"/>
      <c r="E18"/>
      <c r="F18" t="s" s="3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1.7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5</v>
      </c>
      <c r="E3" t="s">
        <v>25</v>
      </c>
      <c r="F3" t="s">
        <v>67</v>
      </c>
    </row>
    <row r="4">
      <c r="A4">
        <v>2</v>
      </c>
      <c r="B4" t="s">
        <v>69</v>
      </c>
      <c r="C4" t="s">
        <v>70</v>
      </c>
      <c r="D4" s="11">
        <v>5</v>
      </c>
      <c r="E4" t="s">
        <v>25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</v>
      </c>
      <c r="E5" t="s">
        <v>34</v>
      </c>
      <c r="F5" t="s">
        <v>58</v>
      </c>
    </row>
    <row r="6">
      <c r="A6">
        <v>2</v>
      </c>
      <c r="B6" t="s">
        <v>72</v>
      </c>
      <c r="C6" t="s">
        <v>70</v>
      </c>
      <c r="D6" s="11">
        <v>1</v>
      </c>
      <c r="E6" t="s">
        <v>34</v>
      </c>
      <c r="F6" t="s">
        <v>58</v>
      </c>
    </row>
    <row r="7">
      <c r="A7">
        <v>2</v>
      </c>
      <c r="B7" t="s">
        <v>73</v>
      </c>
      <c r="C7" t="s">
        <v>70</v>
      </c>
      <c r="D7" s="11">
        <v>0.1</v>
      </c>
      <c r="E7" t="s">
        <v>34</v>
      </c>
      <c r="F7" t="s">
        <v>43</v>
      </c>
    </row>
    <row r="8">
      <c r="A8">
        <v>2</v>
      </c>
      <c r="B8" t="s">
        <v>74</v>
      </c>
      <c r="C8" t="s">
        <v>70</v>
      </c>
      <c r="D8" s="11">
        <v>0.1</v>
      </c>
      <c r="E8" t="s">
        <v>34</v>
      </c>
      <c r="F8" t="s">
        <v>43</v>
      </c>
    </row>
    <row r="9">
      <c r="A9">
        <v>2</v>
      </c>
      <c r="B9" t="s">
        <v>75</v>
      </c>
      <c r="C9" t="s">
        <v>70</v>
      </c>
      <c r="D9" s="11">
        <v>0.001</v>
      </c>
      <c r="E9" t="s">
        <v>34</v>
      </c>
      <c r="F9" t="s">
        <v>43</v>
      </c>
    </row>
    <row r="10">
      <c r="A10">
        <v>2</v>
      </c>
      <c r="B10" t="s">
        <v>76</v>
      </c>
      <c r="C10" t="s">
        <v>70</v>
      </c>
      <c r="D10" s="11">
        <v>0.001</v>
      </c>
      <c r="E10" t="s">
        <v>34</v>
      </c>
      <c r="F10" t="s">
        <v>43</v>
      </c>
    </row>
    <row r="11">
      <c r="A11">
        <v>2</v>
      </c>
      <c r="B11" t="s">
        <v>77</v>
      </c>
      <c r="C11" t="s">
        <v>70</v>
      </c>
      <c r="D11" s="11">
        <v>0.001</v>
      </c>
      <c r="E11" t="s">
        <v>34</v>
      </c>
      <c r="F11" t="s">
        <v>43</v>
      </c>
    </row>
    <row r="12">
      <c r="A12">
        <v>2</v>
      </c>
      <c r="B12" t="s">
        <v>78</v>
      </c>
      <c r="C12" t="s">
        <v>70</v>
      </c>
      <c r="D12" s="11">
        <v>0.001</v>
      </c>
      <c r="E12" t="s">
        <v>34</v>
      </c>
      <c r="F12"/>
    </row>
    <row r="13">
      <c r="A13">
        <v>2</v>
      </c>
      <c r="B13" t="s">
        <v>79</v>
      </c>
      <c r="C13" t="s">
        <v>70</v>
      </c>
      <c r="D13" s="11">
        <v>0.1</v>
      </c>
      <c r="E13" t="s">
        <v>25</v>
      </c>
      <c r="F13" t="s">
        <v>37</v>
      </c>
    </row>
    <row r="14">
      <c r="A14">
        <v>2</v>
      </c>
      <c r="B14" t="s">
        <v>80</v>
      </c>
      <c r="C14" t="s">
        <v>70</v>
      </c>
      <c r="D14" s="11">
        <v>0.001</v>
      </c>
      <c r="E14" t="s">
        <v>34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  <row r="6">
      <c r="A6" t="s">
        <v>95</v>
      </c>
      <c r="B6">
        <v>1</v>
      </c>
      <c r="C6" t="s">
        <v>96</v>
      </c>
      <c r="D6" t="s" s="14">
        <v>97</v>
      </c>
      <c r="E6" t="s" s="14">
        <v>98</v>
      </c>
      <c r="F6"/>
    </row>
    <row r="7">
      <c r="A7" t="s">
        <v>95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95</v>
      </c>
      <c r="B8">
        <v>3</v>
      </c>
      <c r="C8" t="s">
        <v>101</v>
      </c>
      <c r="D8" t="s" s="14">
        <v>102</v>
      </c>
      <c r="E8" t="s" s="14">
        <v>103</v>
      </c>
      <c r="F8"/>
    </row>
    <row r="9">
      <c r="A9" t="s">
        <v>95</v>
      </c>
      <c r="B9">
        <v>4</v>
      </c>
      <c r="C9" t="s">
        <v>104</v>
      </c>
      <c r="D9" t="s" s="14">
        <v>105</v>
      </c>
      <c r="E9" t="s" s="14"/>
      <c r="F9"/>
    </row>
    <row r="10">
      <c r="A10" t="s">
        <v>95</v>
      </c>
      <c r="B10">
        <v>5</v>
      </c>
      <c r="C10" t="s">
        <v>106</v>
      </c>
      <c r="D10" t="s" s="14">
        <v>107</v>
      </c>
      <c r="E10" t="s" s="14">
        <v>108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"FOND-GIB-RED · CUI.FONDS · référence : "&amp;Besoins!B3&amp;" "&amp;Besoins!C3&amp;" · multiplicateur réglable sur la feuille ""Besoins"""</f>
        <v>FOND-GIB-RED · CUI.FONDS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"[ÉCUMER] "&amp;Procedure!D2</f>
        <v>[ÉCUMER] Porter à ébullition, écumer si nécessaire</v>
      </c>
      <c r="C5"/>
      <c r="D5"/>
    </row>
    <row r="6">
      <c r="A6" t="s" s="17">
        <v>112</v>
      </c>
      <c r="B6" t="str" s="14">
        <f>"[PASSER] "&amp;Procedure!D3</f>
        <v>[PASSER] Passer le fond de gibier sans fouler</v>
      </c>
      <c r="C6"/>
      <c r="D6"/>
    </row>
    <row r="7">
      <c r="A7" t="s" s="17">
        <v>113</v>
      </c>
      <c r="B7" t="str" s="14">
        <f>"[REFROIDIR] "&amp;Procedure!D4</f>
        <v>[REFROIDIR] Refroidir rapidement</v>
      </c>
      <c r="C7"/>
      <c r="D7"/>
    </row>
    <row r="8">
      <c r="A8" t="s" s="17">
        <v>114</v>
      </c>
      <c r="B8" t="str" s="14">
        <f>"[MAINTENIR] "&amp;Procedure!D5</f>
        <v>[MAINTENIR] Maintenir à frémissement pendant 2h30 à 3h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"[CONCASSER] "&amp;Procedure!D6</f>
        <v>[CONCASSER] Concasser les os et parures de gibier — les colorer au four sur une plaque à rôtir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112</v>
      </c>
      <c r="B13" t="str" s="14">
        <f>"[ÉPLUCHER] "&amp;Procedure!D7</f>
        <v>[ÉPLUCHER] Éplucher et tailler les légumes de la garniture</v>
      </c>
      <c r="C13"/>
      <c r="D13"/>
    </row>
    <row r="14">
      <c r="A14" t="s" s="17">
        <v>113</v>
      </c>
      <c r="B14" t="str" s="14">
        <f>"[PINCER] "&amp;Procedure!D8</f>
        <v>[PINCER] Pincer les carottes et oignons dans la graisse de cuisson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114</v>
      </c>
      <c r="B16" t="str" s="14">
        <f>"[DÉGLACER] "&amp;Procedure!D9</f>
        <v>[DÉGLACER] Débarrasser les os et la garniture dans un rondeau</v>
      </c>
      <c r="C16"/>
      <c r="D16"/>
    </row>
    <row r="17">
      <c r="A17" t="s" s="17">
        <v>116</v>
      </c>
      <c r="B17" t="str" s="14">
        <f>"[MOUILLER] "&amp;Procedure!D10</f>
        <v>[MOUILLER] Mouiller et cuire le fond brun de gibier</v>
      </c>
      <c r="C17"/>
      <c r="D17"/>
    </row>
    <row r="18">
      <c r="A18"/>
      <c r="B18" t="str" s="18">
        <f>"ℹ "&amp;Procedure!E10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2026-09-23T22:07:51Z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2026-09-23T22:07:51Z</dcterms:modified>
  <cp:revision>1</cp:revision>
</cp:coreProperties>
</file>