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<sst xmlns="http://schemas.openxmlformats.org/spreadsheetml/2006/main" count="104" uniqueCount="104">
  <si>
    <t>Fiche technique</t>
  </si>
  <si>
    <t>Nom</t>
  </si>
  <si>
    <t>Gougeres au fromage (PDR)</t>
  </si>
  <si>
    <t>Code</t>
  </si>
  <si>
    <t>PDR-GOUGERE</t>
  </si>
  <si>
    <t>Classe</t>
  </si>
  <si>
    <t>Petits fours (PAT.PETITS_FOURS)</t>
  </si>
  <si>
    <t>Statut</t>
  </si>
  <si>
    <t>publie</t>
  </si>
  <si>
    <t>Verrouillée</t>
  </si>
  <si>
    <t>Oui — Corrigée (contournement CONV.OEUFS) et reverrouillée, Chapitre 5</t>
  </si>
  <si>
    <t>Source bibliographique</t>
  </si>
  <si>
    <t>La Pâtisserie de Référence (BPI.PDR)</t>
  </si>
  <si>
    <t>Provenance</t>
  </si>
  <si>
    <t>Quantité de référence</t>
  </si>
  <si>
    <t>10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</si>
  <si>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</si>
  <si>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</si>
  <si>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</si>
  <si>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</si>
  <si>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</si>
  <si>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00:16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</si>
  <si>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</si>
  <si>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</si>
  <si>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</si>
  <si>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</si>
  <si>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</si>
  <si>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</si>
  <si>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</si>
  <si>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</si>
  <si>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</si>
  <si>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</si>
  <si>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00000048</t>
  </si>
  <si>
    <t>BEURRE</t>
  </si>
  <si>
    <t>Produits frais</t>
  </si>
  <si>
    <t>kg</t>
  </si>
  <si>
    <t>00000047</t>
  </si>
  <si>
    <t>OEUF A3 (PRIX)</t>
  </si>
  <si>
    <t>Produits laitiers</t>
  </si>
  <si>
    <t>00000061</t>
  </si>
  <si>
    <t>EAU</t>
  </si>
  <si>
    <t>Matières diverses (à trier)</t>
  </si>
  <si>
    <t>lt</t>
  </si>
  <si>
    <t>FAR-T55</t>
  </si>
  <si>
    <t>Farine de blé T55</t>
  </si>
  <si>
    <t>Farines de blé</t>
  </si>
  <si>
    <t>FROM-GRUYERE</t>
  </si>
  <si>
    <t>Gruyère râpé vrac</t>
  </si>
  <si>
    <t>Fromages de base cuisine</t>
  </si>
  <si>
    <t>Total</t>
  </si>
  <si>
    <t>Niveau</t>
  </si>
  <si>
    <t>Composant</t>
  </si>
  <si>
    <t>Type</t>
  </si>
  <si>
    <t>Quantité (pour 10 pc)</t>
  </si>
  <si>
    <t>recette</t>
  </si>
  <si>
    <t>Petits fours</t>
  </si>
  <si>
    <t xml:space="preserve">    ↳ Pate a choux (PDR)</t>
  </si>
  <si>
    <t>Pâte à choux</t>
  </si>
  <si>
    <t xml:space="preserve">        ↳ BEURRE</t>
  </si>
  <si>
    <t>matiere</t>
  </si>
  <si>
    <t xml:space="preserve">        ↳ OEUF (P)</t>
  </si>
  <si>
    <t>Conversions oeufs et ovoproduits</t>
  </si>
  <si>
    <t xml:space="preserve">            ↳ OEUF (ml)</t>
  </si>
  <si>
    <t xml:space="preserve">                ↳ OEUF A3 (PRIX)</t>
  </si>
  <si>
    <t xml:space="preserve">        ↳ EAU</t>
  </si>
  <si>
    <t xml:space="preserve">        ↳ Farine de blé T55</t>
  </si>
  <si>
    <t xml:space="preserve">    ↳ Gruyère râpé vrac</t>
  </si>
  <si>
    <t xml:space="preserve">    ↳ OEUF (P)</t>
  </si>
  <si>
    <t xml:space="preserve">        ↳ OEUF (ml)</t>
  </si>
  <si>
    <t xml:space="preserve">            ↳ OEUF A3 (PRIX)</t>
  </si>
  <si>
    <t>Recette</t>
  </si>
  <si>
    <t>#</t>
  </si>
  <si>
    <t>Verbe</t>
  </si>
  <si>
    <t>Étape</t>
  </si>
  <si>
    <t>Précision technique</t>
  </si>
  <si>
    <t>Durée</t>
  </si>
  <si>
    <t>CONFECTIONNER</t>
  </si>
  <si>
    <t>Confectionner la pate a choux au lait. Additionner le gruyere rape.</t>
  </si>
  <si>
    <t>COUCHER</t>
  </si>
  <si>
    <t>Coucher. En petits choux.</t>
  </si>
  <si>
    <t>DORER</t>
  </si>
  <si>
    <t>Dorer. Recouvrir d'une lamelle de gruyere.</t>
  </si>
  <si>
    <t>CUIRE</t>
  </si>
  <si>
    <t>Cuire. 190 degres.</t>
  </si>
  <si>
    <t>SERVIR</t>
  </si>
  <si>
    <t>Servir. Chaud ou tiede.</t>
  </si>
  <si>
    <t>Pate a choux (PDR)</t>
  </si>
  <si>
    <t>METTRE EN PLACE</t>
  </si>
  <si>
    <t>Mettre en place le poste de travail. Denrees, materiels de preparation, de cuisson et de dressage.</t>
  </si>
  <si>
    <t>PORTER</t>
  </si>
  <si>
    <t>Porter a ebullition l'eau, le sel, le beurre. Le beurre doit etre fondu au moment de l'ebullition.</t>
  </si>
  <si>
    <t>INCORPORER</t>
  </si>
  <si>
    <t>Ajouter la farine hors du feu. En une seule fois, melanger energiquement a la spatule.</t>
  </si>
  <si>
    <t>DESSÉCHER</t>
  </si>
  <si>
    <t>Dessecher la panade. Remettre sur le feu quelques secondes jusqu'a ce qu'elle n'adhere plus au recipient.</t>
  </si>
  <si>
    <t>Incorporer les oeufs un a un. Hors du feu, jusqu'a consistance souple type quenelle.</t>
  </si>
  <si>
    <t>Fiche technique — Gougeres au fromage (PDR)</t>
  </si>
  <si>
    <t>Gougeres au fromage (PDR)  PDR-GOUGERE</t>
  </si>
  <si>
    <t>1.</t>
  </si>
  <si>
    <t>2.</t>
  </si>
  <si>
    <t>3.</t>
  </si>
  <si>
    <t>4.</t>
  </si>
  <si>
    <t>5.</t>
  </si>
  <si>
    <t>↳ Pate a choux (PDR)  PDR-PAT-CHOUX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</si>
</sst>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2.4921277746479</v>
      </c>
    </row>
    <row r="12">
      <c r="A12" t="s" s="3">
        <v>17</v>
      </c>
      <c r="B12" s="4">
        <v>0.24921277746479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2.4921277746479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10</v>
      </c>
      <c r="C3" t="s" s="10">
        <v>25</v>
      </c>
      <c r="D3"/>
      <c r="E3"/>
      <c r="F3"/>
    </row>
    <row r="4">
      <c r="A4" t="s">
        <v>26</v>
      </c>
      <c r="B4" s="11">
        <f>$B$2*B3</f>
        <v>10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0.063099</v>
      </c>
      <c r="E7" s="11">
        <f>D7*$B$2</f>
        <v>0.063099</v>
      </c>
      <c r="F7" t="s">
        <v>35</v>
      </c>
      <c r="G7" s="4">
        <f>E7*3.9513744219</f>
        <v>0.249328</v>
      </c>
    </row>
    <row r="8">
      <c r="A8" t="s" s="12">
        <v>36</v>
      </c>
      <c r="B8" t="s">
        <v>37</v>
      </c>
      <c r="C8" t="s">
        <v>38</v>
      </c>
      <c r="D8" s="9">
        <v>4.943662</v>
      </c>
      <c r="E8" s="11">
        <f>D8*$B$2</f>
        <v>4.943662</v>
      </c>
      <c r="F8" t="s">
        <v>25</v>
      </c>
      <c r="G8" s="4">
        <f>E8*0.2699999985</f>
        <v>1.334789</v>
      </c>
    </row>
    <row r="9">
      <c r="A9" t="s" s="12">
        <v>39</v>
      </c>
      <c r="B9" t="s">
        <v>40</v>
      </c>
      <c r="C9" t="s">
        <v>41</v>
      </c>
      <c r="D9" s="9">
        <v>0.197183</v>
      </c>
      <c r="E9" s="11">
        <f>D9*$B$2</f>
        <v>0.197183</v>
      </c>
      <c r="F9" t="s">
        <v>42</v>
      </c>
      <c r="G9" s="4">
        <f>E9*0.0030000015</f>
        <v>0.000592</v>
      </c>
    </row>
    <row r="10">
      <c r="A10" t="s">
        <v>43</v>
      </c>
      <c r="B10" t="s">
        <v>44</v>
      </c>
      <c r="C10" t="s">
        <v>45</v>
      </c>
      <c r="D10" s="9">
        <v>0.102535</v>
      </c>
      <c r="E10" s="11">
        <f>D10*$B$2</f>
        <v>0.102535</v>
      </c>
      <c r="F10" t="s">
        <v>35</v>
      </c>
      <c r="G10" s="4">
        <f>E10*0.5600011538</f>
        <v>0.05742</v>
      </c>
    </row>
    <row r="11">
      <c r="A11" t="s">
        <v>46</v>
      </c>
      <c r="B11" t="s">
        <v>47</v>
      </c>
      <c r="C11" t="s">
        <v>48</v>
      </c>
      <c r="D11" s="9">
        <v>0.1</v>
      </c>
      <c r="E11" s="11">
        <f>D11*$B$2</f>
        <v>0.1</v>
      </c>
      <c r="F11" t="s">
        <v>35</v>
      </c>
      <c r="G11" s="4">
        <f>E11*8.5</f>
        <v>0.85</v>
      </c>
    </row>
    <row r="12">
      <c r="A12"/>
      <c r="B12"/>
      <c r="C12"/>
      <c r="D12"/>
      <c r="E12"/>
      <c r="F12" t="s" s="3">
        <v>49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50</v>
      </c>
      <c r="B1" t="s" s="2">
        <v>51</v>
      </c>
      <c r="C1" t="s" s="2">
        <v>52</v>
      </c>
      <c r="D1" t="s" s="2">
        <v>53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54</v>
      </c>
      <c r="D2" s="11">
        <v>10</v>
      </c>
      <c r="E2" t="s">
        <v>25</v>
      </c>
      <c r="F2" t="s">
        <v>55</v>
      </c>
    </row>
    <row r="3">
      <c r="A3">
        <v>1</v>
      </c>
      <c r="B3" t="s">
        <v>56</v>
      </c>
      <c r="C3" t="s">
        <v>54</v>
      </c>
      <c r="D3" s="11">
        <v>0.56</v>
      </c>
      <c r="E3" t="s">
        <v>35</v>
      </c>
      <c r="F3" t="s">
        <v>57</v>
      </c>
    </row>
    <row r="4">
      <c r="A4">
        <v>2</v>
      </c>
      <c r="B4" t="s">
        <v>58</v>
      </c>
      <c r="C4" t="s">
        <v>59</v>
      </c>
      <c r="D4" s="11">
        <v>0.063</v>
      </c>
      <c r="E4" t="s">
        <v>35</v>
      </c>
      <c r="F4" t="s">
        <v>34</v>
      </c>
    </row>
    <row r="5">
      <c r="A5">
        <v>2</v>
      </c>
      <c r="B5" t="s">
        <v>60</v>
      </c>
      <c r="C5" t="s">
        <v>54</v>
      </c>
      <c r="D5" s="11">
        <v>3.944</v>
      </c>
      <c r="E5" t="s">
        <v>25</v>
      </c>
      <c r="F5" t="s">
        <v>61</v>
      </c>
    </row>
    <row r="6">
      <c r="A6">
        <v>3</v>
      </c>
      <c r="B6" t="s">
        <v>62</v>
      </c>
      <c r="C6" t="s">
        <v>54</v>
      </c>
      <c r="D6" s="11">
        <v>0.217</v>
      </c>
      <c r="E6" t="s">
        <v>42</v>
      </c>
      <c r="F6" t="s">
        <v>61</v>
      </c>
    </row>
    <row r="7">
      <c r="A7">
        <v>4</v>
      </c>
      <c r="B7" t="s">
        <v>63</v>
      </c>
      <c r="C7" t="s">
        <v>59</v>
      </c>
      <c r="D7" s="11">
        <v>3.944</v>
      </c>
      <c r="E7" t="s">
        <v>25</v>
      </c>
      <c r="F7" t="s">
        <v>38</v>
      </c>
    </row>
    <row r="8">
      <c r="A8">
        <v>2</v>
      </c>
      <c r="B8" t="s">
        <v>64</v>
      </c>
      <c r="C8" t="s">
        <v>59</v>
      </c>
      <c r="D8" s="11">
        <v>0.197</v>
      </c>
      <c r="E8" t="s">
        <v>42</v>
      </c>
      <c r="F8" t="s">
        <v>41</v>
      </c>
    </row>
    <row r="9">
      <c r="A9">
        <v>2</v>
      </c>
      <c r="B9" t="s">
        <v>65</v>
      </c>
      <c r="C9" t="s">
        <v>59</v>
      </c>
      <c r="D9" s="11">
        <v>0.103</v>
      </c>
      <c r="E9" t="s">
        <v>35</v>
      </c>
      <c r="F9" t="s">
        <v>45</v>
      </c>
    </row>
    <row r="10">
      <c r="A10">
        <v>1</v>
      </c>
      <c r="B10" t="s">
        <v>66</v>
      </c>
      <c r="C10" t="s">
        <v>59</v>
      </c>
      <c r="D10" s="11">
        <v>0.1</v>
      </c>
      <c r="E10" t="s">
        <v>35</v>
      </c>
      <c r="F10" t="s">
        <v>48</v>
      </c>
    </row>
    <row r="11">
      <c r="A11">
        <v>1</v>
      </c>
      <c r="B11" t="s">
        <v>67</v>
      </c>
      <c r="C11" t="s">
        <v>54</v>
      </c>
      <c r="D11" s="11">
        <v>1</v>
      </c>
      <c r="E11" t="s">
        <v>25</v>
      </c>
      <c r="F11" t="s">
        <v>61</v>
      </c>
    </row>
    <row r="12">
      <c r="A12">
        <v>2</v>
      </c>
      <c r="B12" t="s">
        <v>68</v>
      </c>
      <c r="C12" t="s">
        <v>54</v>
      </c>
      <c r="D12" s="11">
        <v>0.055</v>
      </c>
      <c r="E12" t="s">
        <v>42</v>
      </c>
      <c r="F12" t="s">
        <v>61</v>
      </c>
    </row>
    <row r="13">
      <c r="A13">
        <v>3</v>
      </c>
      <c r="B13" t="s">
        <v>69</v>
      </c>
      <c r="C13" t="s">
        <v>59</v>
      </c>
      <c r="D13" s="11">
        <v>1</v>
      </c>
      <c r="E13" t="s">
        <v>25</v>
      </c>
      <c r="F13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70</v>
      </c>
      <c r="B1" t="s" s="2">
        <v>71</v>
      </c>
      <c r="C1" t="s" s="2">
        <v>72</v>
      </c>
      <c r="D1" t="s" s="2">
        <v>73</v>
      </c>
      <c r="E1" t="s" s="2">
        <v>74</v>
      </c>
      <c r="F1" t="s" s="2">
        <v>75</v>
      </c>
    </row>
    <row r="2">
      <c r="A2" t="s">
        <v>2</v>
      </c>
      <c r="B2">
        <v>1</v>
      </c>
      <c r="C2" t="s">
        <v>76</v>
      </c>
      <c r="D2" t="s" s="14">
        <v>77</v>
      </c>
      <c r="E2" t="s" s="14"/>
      <c r="F2"/>
    </row>
    <row r="3">
      <c r="A3" t="s">
        <v>2</v>
      </c>
      <c r="B3">
        <v>2</v>
      </c>
      <c r="C3" t="s">
        <v>78</v>
      </c>
      <c r="D3" t="s" s="14">
        <v>79</v>
      </c>
      <c r="E3" t="s" s="14"/>
      <c r="F3"/>
    </row>
    <row r="4">
      <c r="A4" t="s">
        <v>2</v>
      </c>
      <c r="B4">
        <v>3</v>
      </c>
      <c r="C4" t="s">
        <v>80</v>
      </c>
      <c r="D4" t="s" s="14">
        <v>81</v>
      </c>
      <c r="E4" t="s" s="14"/>
      <c r="F4"/>
    </row>
    <row r="5">
      <c r="A5" t="s">
        <v>2</v>
      </c>
      <c r="B5">
        <v>4</v>
      </c>
      <c r="C5" t="s">
        <v>82</v>
      </c>
      <c r="D5" t="s" s="14">
        <v>83</v>
      </c>
      <c r="E5" t="s" s="14"/>
      <c r="F5"/>
    </row>
    <row r="6">
      <c r="A6" t="s">
        <v>2</v>
      </c>
      <c r="B6">
        <v>5</v>
      </c>
      <c r="C6" t="s">
        <v>84</v>
      </c>
      <c r="D6" t="s" s="14">
        <v>85</v>
      </c>
      <c r="E6" t="s" s="14"/>
      <c r="F6"/>
    </row>
    <row r="7">
      <c r="A7" t="s">
        <v>86</v>
      </c>
      <c r="B7">
        <v>1</v>
      </c>
      <c r="C7" t="s">
        <v>87</v>
      </c>
      <c r="D7" t="s" s="14">
        <v>88</v>
      </c>
      <c r="E7" t="s" s="14"/>
      <c r="F7"/>
    </row>
    <row r="8">
      <c r="A8" t="s">
        <v>86</v>
      </c>
      <c r="B8">
        <v>2</v>
      </c>
      <c r="C8" t="s">
        <v>89</v>
      </c>
      <c r="D8" t="s" s="14">
        <v>90</v>
      </c>
      <c r="E8" t="s" s="14"/>
      <c r="F8"/>
    </row>
    <row r="9">
      <c r="A9" t="s">
        <v>86</v>
      </c>
      <c r="B9">
        <v>3</v>
      </c>
      <c r="C9" t="s">
        <v>91</v>
      </c>
      <c r="D9" t="s" s="14">
        <v>92</v>
      </c>
      <c r="E9" t="s" s="14"/>
      <c r="F9"/>
    </row>
    <row r="10">
      <c r="A10" t="s">
        <v>86</v>
      </c>
      <c r="B10">
        <v>4</v>
      </c>
      <c r="C10" t="s">
        <v>93</v>
      </c>
      <c r="D10" t="s" s="14">
        <v>94</v>
      </c>
      <c r="E10" t="s" s="14"/>
      <c r="F10"/>
    </row>
    <row r="11">
      <c r="A11" t="s">
        <v>86</v>
      </c>
      <c r="B11">
        <v>5</v>
      </c>
      <c r="C11" t="s">
        <v>91</v>
      </c>
      <c r="D11" t="s" s="14">
        <v>95</v>
      </c>
      <c r="E11" t="s" s="14"/>
      <c r="F11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8"/>
  <cols>
    <col min="1" max="1" width="22" customWidth="1"/>
    <col min="2" max="2" width="52" customWidth="1"/>
  </cols>
  <sheetData>
    <row r="1" customHeight="1" ht="24">
      <c r="A1" t="s" s="7">
        <v>96</v>
      </c>
      <c r="B1"/>
      <c r="C1"/>
      <c r="D1"/>
    </row>
    <row r="2">
      <c r="A2" t="str" s="15">
        <f>"PDR-GOUGERE · PAT.PETITS_FOURS · référence : "&amp;Besoins!B3&amp;" "&amp;Besoins!C3&amp;" · multiplicateur réglable sur la feuille ""Besoins"""</f>
        <v>PDR-GOUGERE · PAT.PETITS_FOURS · référence : 10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97</v>
      </c>
      <c r="B4"/>
      <c r="C4"/>
      <c r="D4"/>
    </row>
    <row r="5">
      <c r="A5" t="s" s="17">
        <v>98</v>
      </c>
      <c r="B5" t="str" s="14">
        <f>"[CONFECTIONNER] "&amp;Procedure!D2</f>
        <v>[CONFECTIONNER] Confectionner la pate a choux au lait. Additionner le gruyere rape.</v>
      </c>
      <c r="C5"/>
      <c r="D5"/>
    </row>
    <row r="6">
      <c r="A6" t="s" s="17">
        <v>99</v>
      </c>
      <c r="B6" t="str" s="14">
        <f>"[COUCHER] "&amp;Procedure!D3</f>
        <v>[COUCHER] Coucher. En petits choux.</v>
      </c>
      <c r="C6"/>
      <c r="D6"/>
    </row>
    <row r="7">
      <c r="A7" t="s" s="17">
        <v>100</v>
      </c>
      <c r="B7" t="str" s="14">
        <f>"[DORER] "&amp;Procedure!D4</f>
        <v>[DORER] Dorer. Recouvrir d'une lamelle de gruyere.</v>
      </c>
      <c r="C7"/>
      <c r="D7"/>
    </row>
    <row r="8">
      <c r="A8" t="s" s="17">
        <v>101</v>
      </c>
      <c r="B8" t="str" s="14">
        <f>"[CUIRE] "&amp;Procedure!D5</f>
        <v>[CUIRE] Cuire. 190 degres.</v>
      </c>
      <c r="C8"/>
      <c r="D8"/>
    </row>
    <row r="9">
      <c r="A9" t="s" s="17">
        <v>102</v>
      </c>
      <c r="B9" t="str" s="14">
        <f>"[SERVIR] "&amp;Procedure!D6</f>
        <v>[SERVIR] Servir. Chaud ou tiede.</v>
      </c>
      <c r="C9"/>
      <c r="D9"/>
    </row>
    <row r="10">
      <c r="A10"/>
      <c r="B10"/>
      <c r="C10"/>
      <c r="D10"/>
    </row>
    <row r="11">
      <c r="A11" t="s" s="16">
        <v>103</v>
      </c>
      <c r="B11"/>
      <c r="C11"/>
      <c r="D11"/>
    </row>
    <row r="12">
      <c r="A12" t="s" s="17">
        <v>98</v>
      </c>
      <c r="B12" t="str" s="14">
        <f>"[METTRE EN PLACE] "&amp;Procedure!D7</f>
        <v>[METTRE EN PLACE] Mettre en place le poste de travail. Denrees, materiels de preparation, de cuisson et de dressage.</v>
      </c>
      <c r="C12"/>
      <c r="D12"/>
    </row>
    <row r="13">
      <c r="A13" t="s" s="17">
        <v>99</v>
      </c>
      <c r="B13" t="str" s="14">
        <f>"[PORTER] "&amp;Procedure!D8</f>
        <v>[PORTER] Porter a ebullition l'eau, le sel, le beurre. Le beurre doit etre fondu au moment de l'ebullition.</v>
      </c>
      <c r="C13"/>
      <c r="D13"/>
    </row>
    <row r="14">
      <c r="A14" t="s" s="17">
        <v>100</v>
      </c>
      <c r="B14" t="str" s="14">
        <f>"[INCORPORER] "&amp;Procedure!D9</f>
        <v>[INCORPORER] Ajouter la farine hors du feu. En une seule fois, melanger energiquement a la spatule.</v>
      </c>
      <c r="C14"/>
      <c r="D14"/>
    </row>
    <row r="15">
      <c r="A15" t="s" s="17">
        <v>101</v>
      </c>
      <c r="B15" t="str" s="14">
        <f>"[DESSÉCHER] "&amp;Procedure!D10</f>
        <v>[DESSÉCHER] Dessecher la panade. Remettre sur le feu quelques secondes jusqu'a ce qu'elle n'adhere plus au recipient.</v>
      </c>
      <c r="C15"/>
      <c r="D15"/>
    </row>
    <row r="16">
      <c r="A16" t="s" s="17">
        <v>102</v>
      </c>
      <c r="B16" t="str" s="14">
        <f>"[INCORPORER] "&amp;Procedure!D11</f>
        <v>[INCORPORER] Incorporer les oeufs un a un. Hors du feu, jusqu'a consistance souple type quenelle.</v>
      </c>
      <c r="C16"/>
      <c r="D16"/>
    </row>
    <row r="17">
      <c r="A17"/>
      <c r="B17"/>
      <c r="C17"/>
      <c r="D17"/>
    </row>
    <row r="18">
      <c r="A18" t="s" s="18">
        <v>22</v>
      </c>
      <c r="B18"/>
      <c r="C18"/>
      <c r="D18"/>
    </row>
  </sheetData>
  <sheetProtection sheet="1" formatRows="0" formatColumns="0"/>
  <mergeCells count="15">
    <mergeCell ref="A1:D1"/>
    <mergeCell ref="A2:D2"/>
    <mergeCell ref="A4:D4"/>
    <mergeCell ref="B5:D5"/>
    <mergeCell ref="B6:D6"/>
    <mergeCell ref="B7:D7"/>
    <mergeCell ref="B8:D8"/>
    <mergeCell ref="B9:D9"/>
    <mergeCell ref="A11:D11"/>
    <mergeCell ref="B12:D12"/>
    <mergeCell ref="B13:D13"/>
    <mergeCell ref="B14:D14"/>
    <mergeCell ref="B15:D15"/>
    <mergeCell ref="B16:D16"/>
    <mergeCell ref="A18:D1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2026-09-23T22:16:00Z</dcterms:created>
  <dc:title>Gougeres au fromage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2026-09-23T22:16:00Z</dcterms:modified>
  <cp:revision>1</cp:revision>
</cp:coreProperties>
</file>