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<sst xmlns="http://schemas.openxmlformats.org/spreadsheetml/2006/main" count="141" uniqueCount="141">
  <si>
    <t>Fiche technique</t>
  </si>
  <si>
    <t>Nom</t>
  </si>
  <si>
    <t>Paris-Brest (PDR)</t>
  </si>
  <si>
    <t>Code</t>
  </si>
  <si>
    <t>PDR-PARIS-BREST</t>
  </si>
  <si>
    <t>Classe</t>
  </si>
  <si>
    <t>Choux, éclairs et religieuses (PAT.INDIV.CHOUX)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</si>
  <si>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</si>
  <si>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</si>
  <si>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</si>
  <si>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</si>
  <si>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</si>
  <si>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</si>
  <si>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</si>
  <si>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</si>
  <si>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12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</si>
  <si>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</si>
  <si>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</si>
  <si>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</si>
  <si>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</si>
  <si>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</si>
  <si>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</si>
  <si>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</si>
  <si>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</si>
  <si>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</si>
  <si>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</si>
  <si>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</si>
  <si>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</si>
  <si>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</si>
  <si>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</si>
  <si>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</si>
  <si>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</si>
  <si>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</si>
  <si>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</si>
  <si>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</si>
  <si>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</si>
  <si>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</si>
  <si>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</si>
  <si>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</si>
  <si>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</si>
  <si>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</si>
  <si>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</si>
  <si>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PRALINE-POW</t>
  </si>
  <si>
    <t>Praliné noisette/amande en pâte</t>
  </si>
  <si>
    <t>Chocolats décor et confiserie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</si>
  <si>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</si>
  <si>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</si>
  <si>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</si>
  <si>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</si>
  <si>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</si>
  <si>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</si>
  <si>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</si>
  <si>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AMANDE-EFILEE</t>
  </si>
  <si>
    <t>Amandes effilées</t>
  </si>
  <si>
    <t>Oléagineux et noix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</si>
  <si>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</si>
  <si>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</si>
  <si>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</si>
  <si>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</si>
  <si>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</si>
  <si>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</si>
  <si>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</si>
  <si>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</si>
  <si>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</si>
  <si>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12 pc)</t>
  </si>
  <si>
    <t>recette</t>
  </si>
  <si>
    <t>Choux, éclairs et religieuses</t>
  </si>
  <si>
    <t xml:space="preserve">    ↳ Pate a choux (PDR)</t>
  </si>
  <si>
    <t>Pâte à choux</t>
  </si>
  <si>
    <t xml:space="preserve">        ↳ BEURRE</t>
  </si>
  <si>
    <t>matiere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</si>
  <si>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</si>
  <si>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</si>
  <si>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</si>
  <si>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</si>
  <si>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EAU</t>
  </si>
  <si>
    <t xml:space="preserve">        ↳ Farine de blé T55</t>
  </si>
  <si>
    <t xml:space="preserve">    ↳ Amandes effilées</t>
  </si>
  <si>
    <t xml:space="preserve">    ↳ Creme au beurre (PDR)</t>
  </si>
  <si>
    <t>Crèmes au beurre</t>
  </si>
  <si>
    <t xml:space="preserve">        ↳ JAUNE D'OEUF (ML)</t>
  </si>
  <si>
    <t xml:space="preserve">            ↳ OEUF A3 (PRIX)</t>
  </si>
  <si>
    <t xml:space="preserve">        ↳ Sucre blanc cristal sac 25 kg</t>
  </si>
  <si>
    <t xml:space="preserve">    ↳ Praliné noisette/amande en pâte</t>
  </si>
  <si>
    <t xml:space="preserve">    ↳ Creme patissiere traditionnelle (PDR)</t>
  </si>
  <si>
    <t>Crèmes cuites (pâtissière, anglaise)</t>
  </si>
  <si>
    <t xml:space="preserve">        ↳ LAIT</t>
  </si>
  <si>
    <t xml:space="preserve">        ↳ VANILLE (baton)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</si>
  <si>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</si>
  <si>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</si>
  <si>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</si>
  <si>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</si>
  <si>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</si>
  <si>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</si>
  <si>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</si>
  <si>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pate a choux. 3 couronnes imbriquees, la 3e a cheval sur les 2 premieres.</t>
  </si>
  <si>
    <t>DORER</t>
  </si>
  <si>
    <t>Dorer et parsemer. D'amandes effilees.</t>
  </si>
  <si>
    <t>CUIRE</t>
  </si>
  <si>
    <t>Cuire. 190 degres, 30 min.</t>
  </si>
  <si>
    <t>30 min (cuisson)</t>
  </si>
  <si>
    <t>Confectionner la creme au beurre praline. Incorporer le praline noisette a la creme au beurre.</t>
  </si>
  <si>
    <t>Confectionner la mousseline. Melanger creme au beurre praline et creme patissiere a meme temperature.</t>
  </si>
  <si>
    <t>FOURRER</t>
  </si>
  <si>
    <t>Garnir. Couper aux 2/3 de hauteur, garnir a la douille cannelee, sucre glace en finition.</t>
  </si>
  <si>
    <t>Pate a choux (PDR)</t>
  </si>
  <si>
    <t>METTRE EN PLACE</t>
  </si>
  <si>
    <t>Mettre en place le poste de travail. Denrees, materiels de preparation, de cuisson et de dressage.</t>
  </si>
  <si>
    <t>PORTER</t>
  </si>
  <si>
    <t>Porter a ebullition l'eau, le sel, le beurre. Le beurre doit etre fondu au moment de l'ebullition.</t>
  </si>
  <si>
    <t>INCORPORER</t>
  </si>
  <si>
    <t>Ajouter la farine hors du feu. En une seule fois, melanger energiquement a la spatule.</t>
  </si>
  <si>
    <t>DESSÉCHER</t>
  </si>
  <si>
    <t>Dessecher la panade. Remettre sur le feu quelques secondes jusqu'a ce qu'elle n'adhere plus au recipient.</t>
  </si>
  <si>
    <t>Incorporer les oeufs un a un. Hors du feu, jusqu'a consistance souple type quenelle.</t>
  </si>
  <si>
    <t>Creme au beurre (PDR)</t>
  </si>
  <si>
    <t>Cuire le sucre au boule. Avec l'eau.</t>
  </si>
  <si>
    <t>VERSER</t>
  </si>
  <si>
    <t>Verser sur les jaunes. Emulsionner au batteur.</t>
  </si>
  <si>
    <t>Incorporer le beurre pommade. Lisser au fouet, parfumer au choix.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</si>
  <si>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</si>
  <si>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</si>
  <si>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</si>
  <si>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</si>
  <si>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</si>
  <si>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</si>
  <si>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</si>
  <si>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</si>
  <si>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</si>
  <si>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</si>
  <si>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Fiche technique — Paris-Brest (PDR)</t>
  </si>
  <si>
    <t>Paris-Brest (PDR)  PDR-PARIS-BREST</t>
  </si>
  <si>
    <t>1.</t>
  </si>
  <si>
    <t>2.</t>
  </si>
  <si>
    <t>3.</t>
  </si>
  <si>
    <t>4.</t>
  </si>
  <si>
    <t>5.</t>
  </si>
  <si>
    <t>6.</t>
  </si>
  <si>
    <t>↳ Pate a choux (PDR)  PDR-PAT-CHOUX</t>
  </si>
  <si>
    <t>↳ Creme au beurre (PDR)  PDR-CR-BEURRE</t>
  </si>
  <si>
    <t>↳ Creme patissiere traditionnelle (PDR)  PDR-CR-PATISSI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</si>
</sst>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5.674139447983</v>
      </c>
    </row>
    <row r="12">
      <c r="A12" t="s" s="3">
        <v>17</v>
      </c>
      <c r="B12" s="4">
        <v>0.47284495399859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5.674139447983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12</v>
      </c>
      <c r="C3" t="s" s="10">
        <v>25</v>
      </c>
      <c r="D3"/>
      <c r="E3"/>
      <c r="F3"/>
    </row>
    <row r="4">
      <c r="A4" t="s">
        <v>26</v>
      </c>
      <c r="B4" s="11">
        <f>$B$2*B3</f>
        <v>12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0.153061</v>
      </c>
      <c r="E7" s="11">
        <f>D7*$B$2</f>
        <v>0.153061</v>
      </c>
      <c r="F7" t="s">
        <v>25</v>
      </c>
      <c r="G7" s="4">
        <f>E7*0.5902692868</f>
        <v>0.090347</v>
      </c>
    </row>
    <row r="8">
      <c r="A8" t="s" s="12">
        <v>35</v>
      </c>
      <c r="B8" t="s">
        <v>36</v>
      </c>
      <c r="C8" t="s">
        <v>37</v>
      </c>
      <c r="D8" s="9">
        <v>0.186811</v>
      </c>
      <c r="E8" s="11">
        <f>D8*$B$2</f>
        <v>0.186811</v>
      </c>
      <c r="F8" t="s">
        <v>38</v>
      </c>
      <c r="G8" s="4">
        <f>E8*3.9513985578</f>
        <v>0.738165</v>
      </c>
    </row>
    <row r="9">
      <c r="A9" t="s" s="12">
        <v>39</v>
      </c>
      <c r="B9" t="s">
        <v>40</v>
      </c>
      <c r="C9" t="s">
        <v>41</v>
      </c>
      <c r="D9" s="9">
        <v>5.963496</v>
      </c>
      <c r="E9" s="11">
        <f>D9*$B$2</f>
        <v>5.963496</v>
      </c>
      <c r="F9" t="s">
        <v>25</v>
      </c>
      <c r="G9" s="4">
        <f>E9*0.2699999981</f>
        <v>1.610144</v>
      </c>
    </row>
    <row r="10">
      <c r="A10" t="s">
        <v>42</v>
      </c>
      <c r="B10" t="s">
        <v>43</v>
      </c>
      <c r="C10" t="s">
        <v>44</v>
      </c>
      <c r="D10" s="9">
        <v>0.18</v>
      </c>
      <c r="E10" s="11">
        <f>D10*$B$2</f>
        <v>0.18</v>
      </c>
      <c r="F10" t="s">
        <v>38</v>
      </c>
      <c r="G10" s="4">
        <f>E10*14</f>
        <v>2.52</v>
      </c>
    </row>
    <row r="11">
      <c r="A11" t="s" s="12">
        <v>45</v>
      </c>
      <c r="B11" t="s">
        <v>46</v>
      </c>
      <c r="C11" t="s">
        <v>47</v>
      </c>
      <c r="D11" s="9">
        <v>0.245042</v>
      </c>
      <c r="E11" s="11">
        <f>D11*$B$2</f>
        <v>0.245042</v>
      </c>
      <c r="F11" t="s">
        <v>48</v>
      </c>
      <c r="G11" s="4">
        <f>E11*0.0030000054</f>
        <v>0.000735</v>
      </c>
    </row>
    <row r="12">
      <c r="A12" t="s">
        <v>49</v>
      </c>
      <c r="B12" t="s">
        <v>50</v>
      </c>
      <c r="C12" t="s">
        <v>51</v>
      </c>
      <c r="D12" s="9">
        <v>0.125165</v>
      </c>
      <c r="E12" s="11">
        <f>D12*$B$2</f>
        <v>0.125165</v>
      </c>
      <c r="F12" t="s">
        <v>38</v>
      </c>
      <c r="G12" s="4">
        <f>E12*0.560001241</f>
        <v>0.070093</v>
      </c>
    </row>
    <row r="13">
      <c r="A13" t="s">
        <v>52</v>
      </c>
      <c r="B13" t="s">
        <v>53</v>
      </c>
      <c r="C13" t="s">
        <v>54</v>
      </c>
      <c r="D13" s="9">
        <v>0.04</v>
      </c>
      <c r="E13" s="11">
        <f>D13*$B$2</f>
        <v>0.04</v>
      </c>
      <c r="F13" t="s">
        <v>38</v>
      </c>
      <c r="G13" s="4">
        <f>E13*11</f>
        <v>0.44</v>
      </c>
    </row>
    <row r="14">
      <c r="A14" t="s" s="12">
        <v>55</v>
      </c>
      <c r="B14" t="s">
        <v>56</v>
      </c>
      <c r="C14" t="s">
        <v>41</v>
      </c>
      <c r="D14" s="9">
        <v>0.153061</v>
      </c>
      <c r="E14" s="11">
        <f>D14*$B$2</f>
        <v>0.153061</v>
      </c>
      <c r="F14" t="s">
        <v>48</v>
      </c>
      <c r="G14" s="4">
        <f>E14*0.5999008799</f>
        <v>0.091821</v>
      </c>
    </row>
    <row r="15">
      <c r="A15" t="s">
        <v>57</v>
      </c>
      <c r="B15" t="s">
        <v>58</v>
      </c>
      <c r="C15" t="s">
        <v>59</v>
      </c>
      <c r="D15" s="9">
        <v>0.137603</v>
      </c>
      <c r="E15" s="11">
        <f>D15*$B$2</f>
        <v>0.137603</v>
      </c>
      <c r="F15" t="s">
        <v>38</v>
      </c>
      <c r="G15" s="4">
        <f>E15*0.8200003246</f>
        <v>0.112835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12</v>
      </c>
      <c r="E2" t="s">
        <v>25</v>
      </c>
      <c r="F2" t="s">
        <v>66</v>
      </c>
    </row>
    <row r="3">
      <c r="A3">
        <v>1</v>
      </c>
      <c r="B3" t="s">
        <v>67</v>
      </c>
      <c r="C3" t="s">
        <v>65</v>
      </c>
      <c r="D3" s="11">
        <v>0.6</v>
      </c>
      <c r="E3" t="s">
        <v>38</v>
      </c>
      <c r="F3" t="s">
        <v>68</v>
      </c>
    </row>
    <row r="4">
      <c r="A4">
        <v>2</v>
      </c>
      <c r="B4" t="s">
        <v>69</v>
      </c>
      <c r="C4" t="s">
        <v>70</v>
      </c>
      <c r="D4" s="11">
        <v>0.068</v>
      </c>
      <c r="E4" t="s">
        <v>38</v>
      </c>
      <c r="F4" t="s">
        <v>37</v>
      </c>
    </row>
    <row r="5">
      <c r="A5">
        <v>2</v>
      </c>
      <c r="B5" t="s">
        <v>71</v>
      </c>
      <c r="C5" t="s">
        <v>65</v>
      </c>
      <c r="D5" s="11">
        <v>4.225</v>
      </c>
      <c r="E5" t="s">
        <v>25</v>
      </c>
      <c r="F5" t="s">
        <v>72</v>
      </c>
    </row>
    <row r="6">
      <c r="A6">
        <v>3</v>
      </c>
      <c r="B6" t="s">
        <v>73</v>
      </c>
      <c r="C6" t="s">
        <v>65</v>
      </c>
      <c r="D6" s="11">
        <v>0.232</v>
      </c>
      <c r="E6" t="s">
        <v>48</v>
      </c>
      <c r="F6" t="s">
        <v>72</v>
      </c>
    </row>
    <row r="7">
      <c r="A7">
        <v>4</v>
      </c>
      <c r="B7" t="s">
        <v>74</v>
      </c>
      <c r="C7" t="s">
        <v>70</v>
      </c>
      <c r="D7" s="11">
        <v>4.225</v>
      </c>
      <c r="E7" t="s">
        <v>25</v>
      </c>
      <c r="F7" t="s">
        <v>41</v>
      </c>
    </row>
    <row r="8">
      <c r="A8">
        <v>2</v>
      </c>
      <c r="B8" t="s">
        <v>75</v>
      </c>
      <c r="C8" t="s">
        <v>70</v>
      </c>
      <c r="D8" s="11">
        <v>0.211</v>
      </c>
      <c r="E8" t="s">
        <v>48</v>
      </c>
      <c r="F8" t="s">
        <v>47</v>
      </c>
    </row>
    <row r="9">
      <c r="A9">
        <v>2</v>
      </c>
      <c r="B9" t="s">
        <v>76</v>
      </c>
      <c r="C9" t="s">
        <v>70</v>
      </c>
      <c r="D9" s="11">
        <v>0.11</v>
      </c>
      <c r="E9" t="s">
        <v>38</v>
      </c>
      <c r="F9" t="s">
        <v>51</v>
      </c>
    </row>
    <row r="10">
      <c r="A10">
        <v>1</v>
      </c>
      <c r="B10" t="s">
        <v>77</v>
      </c>
      <c r="C10" t="s">
        <v>70</v>
      </c>
      <c r="D10" s="11">
        <v>0.04</v>
      </c>
      <c r="E10" t="s">
        <v>38</v>
      </c>
      <c r="F10" t="s">
        <v>54</v>
      </c>
    </row>
    <row r="11">
      <c r="A11">
        <v>1</v>
      </c>
      <c r="B11" t="s">
        <v>78</v>
      </c>
      <c r="C11" t="s">
        <v>65</v>
      </c>
      <c r="D11" s="11">
        <v>0.3</v>
      </c>
      <c r="E11" t="s">
        <v>38</v>
      </c>
      <c r="F11" t="s">
        <v>79</v>
      </c>
    </row>
    <row r="12">
      <c r="A12">
        <v>2</v>
      </c>
      <c r="B12" t="s">
        <v>80</v>
      </c>
      <c r="C12" t="s">
        <v>65</v>
      </c>
      <c r="D12" s="11">
        <v>0.048</v>
      </c>
      <c r="E12" t="s">
        <v>38</v>
      </c>
      <c r="F12" t="s">
        <v>72</v>
      </c>
    </row>
    <row r="13">
      <c r="A13">
        <v>3</v>
      </c>
      <c r="B13" t="s">
        <v>81</v>
      </c>
      <c r="C13" t="s">
        <v>70</v>
      </c>
      <c r="D13" s="11">
        <v>1.255</v>
      </c>
      <c r="E13" t="s">
        <v>25</v>
      </c>
      <c r="F13" t="s">
        <v>41</v>
      </c>
    </row>
    <row r="14">
      <c r="A14">
        <v>2</v>
      </c>
      <c r="B14" t="s">
        <v>82</v>
      </c>
      <c r="C14" t="s">
        <v>70</v>
      </c>
      <c r="D14" s="11">
        <v>0.099</v>
      </c>
      <c r="E14" t="s">
        <v>38</v>
      </c>
      <c r="F14" t="s">
        <v>59</v>
      </c>
    </row>
    <row r="15">
      <c r="A15">
        <v>2</v>
      </c>
      <c r="B15" t="s">
        <v>75</v>
      </c>
      <c r="C15" t="s">
        <v>70</v>
      </c>
      <c r="D15" s="11">
        <v>0.034</v>
      </c>
      <c r="E15" t="s">
        <v>48</v>
      </c>
      <c r="F15" t="s">
        <v>47</v>
      </c>
    </row>
    <row r="16">
      <c r="A16">
        <v>2</v>
      </c>
      <c r="B16" t="s">
        <v>69</v>
      </c>
      <c r="C16" t="s">
        <v>70</v>
      </c>
      <c r="D16" s="11">
        <v>0.119</v>
      </c>
      <c r="E16" t="s">
        <v>38</v>
      </c>
      <c r="F16" t="s">
        <v>37</v>
      </c>
    </row>
    <row r="17">
      <c r="A17">
        <v>1</v>
      </c>
      <c r="B17" t="s">
        <v>83</v>
      </c>
      <c r="C17" t="s">
        <v>70</v>
      </c>
      <c r="D17" s="11">
        <v>0.18</v>
      </c>
      <c r="E17" t="s">
        <v>38</v>
      </c>
      <c r="F17" t="s">
        <v>44</v>
      </c>
    </row>
    <row r="18">
      <c r="A18">
        <v>1</v>
      </c>
      <c r="B18" t="s">
        <v>84</v>
      </c>
      <c r="C18" t="s">
        <v>65</v>
      </c>
      <c r="D18" s="11">
        <v>0.225</v>
      </c>
      <c r="E18" t="s">
        <v>38</v>
      </c>
      <c r="F18" t="s">
        <v>85</v>
      </c>
    </row>
    <row r="19">
      <c r="A19">
        <v>2</v>
      </c>
      <c r="B19" t="s">
        <v>86</v>
      </c>
      <c r="C19" t="s">
        <v>70</v>
      </c>
      <c r="D19" s="11">
        <v>0.153</v>
      </c>
      <c r="E19" t="s">
        <v>48</v>
      </c>
      <c r="F19" t="s">
        <v>41</v>
      </c>
    </row>
    <row r="20">
      <c r="A20">
        <v>2</v>
      </c>
      <c r="B20" t="s">
        <v>80</v>
      </c>
      <c r="C20" t="s">
        <v>65</v>
      </c>
      <c r="D20" s="11">
        <v>0.018</v>
      </c>
      <c r="E20" t="s">
        <v>38</v>
      </c>
      <c r="F20" t="s">
        <v>72</v>
      </c>
    </row>
    <row r="21">
      <c r="A21">
        <v>3</v>
      </c>
      <c r="B21" t="s">
        <v>81</v>
      </c>
      <c r="C21" t="s">
        <v>70</v>
      </c>
      <c r="D21" s="11">
        <v>0.483</v>
      </c>
      <c r="E21" t="s">
        <v>25</v>
      </c>
      <c r="F21" t="s">
        <v>41</v>
      </c>
    </row>
    <row r="22">
      <c r="A22">
        <v>2</v>
      </c>
      <c r="B22" t="s">
        <v>82</v>
      </c>
      <c r="C22" t="s">
        <v>70</v>
      </c>
      <c r="D22" s="11">
        <v>0.038</v>
      </c>
      <c r="E22" t="s">
        <v>38</v>
      </c>
      <c r="F22" t="s">
        <v>59</v>
      </c>
    </row>
    <row r="23">
      <c r="A23">
        <v>2</v>
      </c>
      <c r="B23" t="s">
        <v>76</v>
      </c>
      <c r="C23" t="s">
        <v>70</v>
      </c>
      <c r="D23" s="11">
        <v>0.015</v>
      </c>
      <c r="E23" t="s">
        <v>38</v>
      </c>
      <c r="F23" t="s">
        <v>51</v>
      </c>
    </row>
    <row r="24">
      <c r="A24">
        <v>2</v>
      </c>
      <c r="B24" t="s">
        <v>87</v>
      </c>
      <c r="C24" t="s">
        <v>70</v>
      </c>
      <c r="D24" s="11">
        <v>0.153</v>
      </c>
      <c r="E24" t="s">
        <v>25</v>
      </c>
      <c r="F2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88</v>
      </c>
      <c r="B1" t="s" s="2">
        <v>89</v>
      </c>
      <c r="C1" t="s" s="2">
        <v>90</v>
      </c>
      <c r="D1" t="s" s="2">
        <v>91</v>
      </c>
      <c r="E1" t="s" s="2">
        <v>92</v>
      </c>
      <c r="F1" t="s" s="2">
        <v>93</v>
      </c>
    </row>
    <row r="2">
      <c r="A2" t="s">
        <v>2</v>
      </c>
      <c r="B2">
        <v>1</v>
      </c>
      <c r="C2" t="s">
        <v>94</v>
      </c>
      <c r="D2" t="s" s="14">
        <v>95</v>
      </c>
      <c r="E2" t="s" s="14"/>
      <c r="F2"/>
    </row>
    <row r="3">
      <c r="A3" t="s">
        <v>2</v>
      </c>
      <c r="B3">
        <v>2</v>
      </c>
      <c r="C3" t="s">
        <v>96</v>
      </c>
      <c r="D3" t="s" s="14">
        <v>97</v>
      </c>
      <c r="E3" t="s" s="14"/>
      <c r="F3"/>
    </row>
    <row r="4">
      <c r="A4" t="s">
        <v>2</v>
      </c>
      <c r="B4">
        <v>3</v>
      </c>
      <c r="C4" t="s">
        <v>98</v>
      </c>
      <c r="D4" t="s" s="14">
        <v>99</v>
      </c>
      <c r="E4" t="s" s="14"/>
      <c r="F4" t="s">
        <v>100</v>
      </c>
    </row>
    <row r="5">
      <c r="A5" t="s">
        <v>2</v>
      </c>
      <c r="B5">
        <v>4</v>
      </c>
      <c r="C5" t="s">
        <v>94</v>
      </c>
      <c r="D5" t="s" s="14">
        <v>101</v>
      </c>
      <c r="E5" t="s" s="14"/>
      <c r="F5"/>
    </row>
    <row r="6">
      <c r="A6" t="s">
        <v>2</v>
      </c>
      <c r="B6">
        <v>5</v>
      </c>
      <c r="C6" t="s">
        <v>94</v>
      </c>
      <c r="D6" t="s" s="14">
        <v>102</v>
      </c>
      <c r="E6" t="s" s="14"/>
      <c r="F6"/>
    </row>
    <row r="7">
      <c r="A7" t="s">
        <v>2</v>
      </c>
      <c r="B7">
        <v>6</v>
      </c>
      <c r="C7" t="s">
        <v>103</v>
      </c>
      <c r="D7" t="s" s="14">
        <v>104</v>
      </c>
      <c r="E7" t="s" s="14"/>
      <c r="F7"/>
    </row>
    <row r="8">
      <c r="A8" t="s">
        <v>105</v>
      </c>
      <c r="B8">
        <v>1</v>
      </c>
      <c r="C8" t="s">
        <v>106</v>
      </c>
      <c r="D8" t="s" s="14">
        <v>107</v>
      </c>
      <c r="E8" t="s" s="14"/>
      <c r="F8"/>
    </row>
    <row r="9">
      <c r="A9" t="s">
        <v>105</v>
      </c>
      <c r="B9">
        <v>2</v>
      </c>
      <c r="C9" t="s">
        <v>108</v>
      </c>
      <c r="D9" t="s" s="14">
        <v>109</v>
      </c>
      <c r="E9" t="s" s="14"/>
      <c r="F9"/>
    </row>
    <row r="10">
      <c r="A10" t="s">
        <v>105</v>
      </c>
      <c r="B10">
        <v>3</v>
      </c>
      <c r="C10" t="s">
        <v>110</v>
      </c>
      <c r="D10" t="s" s="14">
        <v>111</v>
      </c>
      <c r="E10" t="s" s="14"/>
      <c r="F10"/>
    </row>
    <row r="11">
      <c r="A11" t="s">
        <v>105</v>
      </c>
      <c r="B11">
        <v>4</v>
      </c>
      <c r="C11" t="s">
        <v>112</v>
      </c>
      <c r="D11" t="s" s="14">
        <v>113</v>
      </c>
      <c r="E11" t="s" s="14"/>
      <c r="F11"/>
    </row>
    <row r="12">
      <c r="A12" t="s">
        <v>105</v>
      </c>
      <c r="B12">
        <v>5</v>
      </c>
      <c r="C12" t="s">
        <v>110</v>
      </c>
      <c r="D12" t="s" s="14">
        <v>114</v>
      </c>
      <c r="E12" t="s" s="14"/>
      <c r="F12"/>
    </row>
    <row r="13">
      <c r="A13" t="s">
        <v>115</v>
      </c>
      <c r="B13">
        <v>1</v>
      </c>
      <c r="C13" t="s">
        <v>106</v>
      </c>
      <c r="D13" t="s" s="14">
        <v>107</v>
      </c>
      <c r="E13" t="s" s="14"/>
      <c r="F13"/>
    </row>
    <row r="14">
      <c r="A14" t="s">
        <v>115</v>
      </c>
      <c r="B14">
        <v>2</v>
      </c>
      <c r="C14" t="s">
        <v>98</v>
      </c>
      <c r="D14" t="s" s="14">
        <v>116</v>
      </c>
      <c r="E14" t="s" s="14"/>
      <c r="F14"/>
    </row>
    <row r="15">
      <c r="A15" t="s">
        <v>115</v>
      </c>
      <c r="B15">
        <v>3</v>
      </c>
      <c r="C15" t="s">
        <v>117</v>
      </c>
      <c r="D15" t="s" s="14">
        <v>118</v>
      </c>
      <c r="E15" t="s" s="14"/>
      <c r="F15"/>
    </row>
    <row r="16">
      <c r="A16" t="s">
        <v>115</v>
      </c>
      <c r="B16">
        <v>4</v>
      </c>
      <c r="C16" t="s">
        <v>110</v>
      </c>
      <c r="D16" t="s" s="14">
        <v>119</v>
      </c>
      <c r="E16" t="s" s="14"/>
      <c r="F16"/>
    </row>
    <row r="17">
      <c r="A17" t="s">
        <v>120</v>
      </c>
      <c r="B17">
        <v>1</v>
      </c>
      <c r="C17" t="s">
        <v>106</v>
      </c>
      <c r="D17" t="s" s="14">
        <v>107</v>
      </c>
      <c r="E17" t="s" s="14"/>
      <c r="F17"/>
    </row>
    <row r="18">
      <c r="A18" t="s">
        <v>120</v>
      </c>
      <c r="B18">
        <v>2</v>
      </c>
      <c r="C18" t="s">
        <v>121</v>
      </c>
      <c r="D18" t="s" s="14">
        <v>122</v>
      </c>
      <c r="E18" t="s" s="14"/>
      <c r="F18"/>
    </row>
    <row r="19">
      <c r="A19" t="s">
        <v>120</v>
      </c>
      <c r="B19">
        <v>3</v>
      </c>
      <c r="C19" t="s">
        <v>123</v>
      </c>
      <c r="D19" t="s" s="14">
        <v>124</v>
      </c>
      <c r="E19" t="s" s="14"/>
      <c r="F19"/>
    </row>
    <row r="20">
      <c r="A20" t="s">
        <v>120</v>
      </c>
      <c r="B20">
        <v>4</v>
      </c>
      <c r="C20" t="s">
        <v>125</v>
      </c>
      <c r="D20" t="s" s="14">
        <v>126</v>
      </c>
      <c r="E20" t="s" s="14"/>
      <c r="F20" t="s">
        <v>127</v>
      </c>
    </row>
    <row r="21">
      <c r="A21" t="s">
        <v>120</v>
      </c>
      <c r="B21">
        <v>5</v>
      </c>
      <c r="C21" t="s">
        <v>128</v>
      </c>
      <c r="D21" t="s" s="14">
        <v>129</v>
      </c>
      <c r="E21" t="s" s="14"/>
      <c r="F2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2"/>
  <cols>
    <col min="1" max="1" width="22" customWidth="1"/>
    <col min="2" max="2" width="52" customWidth="1"/>
  </cols>
  <sheetData>
    <row r="1" customHeight="1" ht="24">
      <c r="A1" t="s" s="7">
        <v>130</v>
      </c>
      <c r="B1"/>
      <c r="C1"/>
      <c r="D1"/>
    </row>
    <row r="2">
      <c r="A2" t="str" s="15">
        <f>"PDR-PARIS-BREST · PAT.INDIV.CHOUX · référence : "&amp;Besoins!B3&amp;" "&amp;Besoins!C3&amp;" · multiplicateur réglable sur la feuille ""Besoins"""</f>
        <v>PDR-PARIS-BREST · PAT.INDIV.CHOUX · référence : 12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131</v>
      </c>
      <c r="B4"/>
      <c r="C4"/>
      <c r="D4"/>
    </row>
    <row r="5">
      <c r="A5" t="s" s="17">
        <v>132</v>
      </c>
      <c r="B5" t="str" s="14">
        <f>"[CONFECTIONNER] "&amp;Procedure!D2</f>
        <v>[CONFECTIONNER] Confectionner la pate a choux. 3 couronnes imbriquees, la 3e a cheval sur les 2 premieres.</v>
      </c>
      <c r="C5"/>
      <c r="D5"/>
    </row>
    <row r="6">
      <c r="A6" t="s" s="17">
        <v>133</v>
      </c>
      <c r="B6" t="str" s="14">
        <f>"[DORER] "&amp;Procedure!D3</f>
        <v>[DORER] Dorer et parsemer. D'amandes effilees.</v>
      </c>
      <c r="C6"/>
      <c r="D6"/>
    </row>
    <row r="7">
      <c r="A7" t="s" s="17">
        <v>134</v>
      </c>
      <c r="B7" t="str" s="14">
        <f>"[CUIRE] "&amp;Procedure!D4</f>
        <v>[CUIRE] Cuire. 190 degres, 30 min.</v>
      </c>
      <c r="C7"/>
      <c r="D7"/>
    </row>
    <row r="8">
      <c r="A8" t="s" s="17">
        <v>135</v>
      </c>
      <c r="B8" t="str" s="14">
        <f>"[CONFECTIONNER] "&amp;Procedure!D5</f>
        <v>[CONFECTIONNER] Confectionner la creme au beurre praline. Incorporer le praline noisette a la creme au beurre.</v>
      </c>
      <c r="C8"/>
      <c r="D8"/>
    </row>
    <row r="9">
      <c r="A9" t="s" s="17">
        <v>136</v>
      </c>
      <c r="B9" t="str" s="14">
        <f>"[CONFECTIONNER] "&amp;Procedure!D6</f>
        <v>[CONFECTIONNER] Confectionner la mousseline. Melanger creme au beurre praline et creme patissiere a meme temperature.</v>
      </c>
      <c r="C9"/>
      <c r="D9"/>
    </row>
    <row r="10">
      <c r="A10" t="s" s="17">
        <v>137</v>
      </c>
      <c r="B10" t="str" s="14">
        <f>"[FOURRER] "&amp;Procedure!D7</f>
        <v>[FOURRER] Garnir. Couper aux 2/3 de hauteur, garnir a la douille cannelee, sucre glace en finition.</v>
      </c>
      <c r="C10"/>
      <c r="D10"/>
    </row>
    <row r="11">
      <c r="A11"/>
      <c r="B11"/>
      <c r="C11"/>
      <c r="D11"/>
    </row>
    <row r="12">
      <c r="A12" t="s" s="16">
        <v>138</v>
      </c>
      <c r="B12"/>
      <c r="C12"/>
      <c r="D12"/>
    </row>
    <row r="13">
      <c r="A13" t="s" s="17">
        <v>132</v>
      </c>
      <c r="B13" t="str" s="14">
        <f>"[METTRE EN PLACE] "&amp;Procedure!D8</f>
        <v>[METTRE EN PLACE] Mettre en place le poste de travail. Denrees, materiels de preparation, de cuisson et de dressage.</v>
      </c>
      <c r="C13"/>
      <c r="D13"/>
    </row>
    <row r="14">
      <c r="A14" t="s" s="17">
        <v>133</v>
      </c>
      <c r="B14" t="str" s="14">
        <f>"[PORTER] "&amp;Procedure!D9</f>
        <v>[PORTER] Porter a ebullition l'eau, le sel, le beurre. Le beurre doit etre fondu au moment de l'ebullition.</v>
      </c>
      <c r="C14"/>
      <c r="D14"/>
    </row>
    <row r="15">
      <c r="A15" t="s" s="17">
        <v>134</v>
      </c>
      <c r="B15" t="str" s="14">
        <f>"[INCORPORER] "&amp;Procedure!D10</f>
        <v>[INCORPORER] Ajouter la farine hors du feu. En une seule fois, melanger energiquement a la spatule.</v>
      </c>
      <c r="C15"/>
      <c r="D15"/>
    </row>
    <row r="16">
      <c r="A16" t="s" s="17">
        <v>135</v>
      </c>
      <c r="B16" t="str" s="14">
        <f>"[DESSÉCHER] "&amp;Procedure!D11</f>
        <v>[DESSÉCHER] Dessecher la panade. Remettre sur le feu quelques secondes jusqu'a ce qu'elle n'adhere plus au recipient.</v>
      </c>
      <c r="C16"/>
      <c r="D16"/>
    </row>
    <row r="17">
      <c r="A17" t="s" s="17">
        <v>136</v>
      </c>
      <c r="B17" t="str" s="14">
        <f>"[INCORPORER] "&amp;Procedure!D12</f>
        <v>[INCORPORER] Incorporer les oeufs un a un. Hors du feu, jusqu'a consistance souple type quenelle.</v>
      </c>
      <c r="C17"/>
      <c r="D17"/>
    </row>
    <row r="18">
      <c r="A18"/>
      <c r="B18"/>
      <c r="C18"/>
      <c r="D18"/>
    </row>
    <row r="19">
      <c r="A19" t="s" s="16">
        <v>139</v>
      </c>
      <c r="B19"/>
      <c r="C19"/>
      <c r="D19"/>
    </row>
    <row r="20">
      <c r="A20" t="s" s="17">
        <v>132</v>
      </c>
      <c r="B20" t="str" s="14">
        <f>"[METTRE EN PLACE] "&amp;Procedure!D13</f>
        <v>[METTRE EN PLACE] Mettre en place le poste de travail. Denrees, materiels de preparation, de cuisson et de dressage.</v>
      </c>
      <c r="C20"/>
      <c r="D20"/>
    </row>
    <row r="21">
      <c r="A21" t="s" s="17">
        <v>133</v>
      </c>
      <c r="B21" t="str" s="14">
        <f>"[CUIRE] "&amp;Procedure!D14</f>
        <v>[CUIRE] Cuire le sucre au boule. Avec l'eau.</v>
      </c>
      <c r="C21"/>
      <c r="D21"/>
    </row>
    <row r="22">
      <c r="A22" t="s" s="17">
        <v>134</v>
      </c>
      <c r="B22" t="str" s="14">
        <f>"[VERSER] "&amp;Procedure!D15</f>
        <v>[VERSER] Verser sur les jaunes. Emulsionner au batteur.</v>
      </c>
      <c r="C22"/>
      <c r="D22"/>
    </row>
    <row r="23">
      <c r="A23" t="s" s="17">
        <v>135</v>
      </c>
      <c r="B23" t="str" s="14">
        <f>"[INCORPORER] "&amp;Procedure!D16</f>
        <v>[INCORPORER] Incorporer le beurre pommade. Lisser au fouet, parfumer au choix.</v>
      </c>
      <c r="C23"/>
      <c r="D23"/>
    </row>
    <row r="24">
      <c r="A24"/>
      <c r="B24"/>
      <c r="C24"/>
      <c r="D24"/>
    </row>
    <row r="25">
      <c r="A25" t="s" s="16">
        <v>140</v>
      </c>
      <c r="B25"/>
      <c r="C25"/>
      <c r="D25"/>
    </row>
    <row r="26">
      <c r="A26" t="s" s="17">
        <v>132</v>
      </c>
      <c r="B26" t="str" s="14">
        <f>"[METTRE EN PLACE] "&amp;Procedure!D17</f>
        <v>[METTRE EN PLACE] Mettre en place le poste de travail. Denrees, materiels de preparation, de cuisson et de dressage.</v>
      </c>
      <c r="C26"/>
      <c r="D26"/>
    </row>
    <row r="27">
      <c r="A27" t="s" s="17">
        <v>133</v>
      </c>
      <c r="B27" t="str" s="14">
        <f>"[BOUILLIR] "&amp;Procedure!D18</f>
        <v>[BOUILLIR] Bouillir le lait. Avec 1/3 du sucre et la vanille.</v>
      </c>
      <c r="C27"/>
      <c r="D27"/>
    </row>
    <row r="28">
      <c r="A28" t="s" s="17">
        <v>134</v>
      </c>
      <c r="B28" t="str" s="14">
        <f>"[BLANCHIR] "&amp;Procedure!D19</f>
        <v>[BLANCHIR] Blanchir les jaunes. Avec le reste du sucre et la farine.</v>
      </c>
      <c r="C28"/>
      <c r="D28"/>
    </row>
    <row r="29">
      <c r="A29" t="s" s="17">
        <v>135</v>
      </c>
      <c r="B29" t="str" s="14">
        <f>"[TEMPÉRER] "&amp;Procedure!D20</f>
        <v>[TEMPÉRER] Tempérer et cuire. Verser le lait chaud, cuire en fouettant jusqu'a ebullition, 1 min 30 minimum.</v>
      </c>
      <c r="C29"/>
      <c r="D29"/>
    </row>
    <row r="30">
      <c r="A30" t="s" s="17">
        <v>136</v>
      </c>
      <c r="B30" t="str" s="14">
        <f>"[REFROIDIR] "&amp;Procedure!D21</f>
        <v>[REFROIDIR] Refroidir rapidement. Sucre glace en surface ou film contact, froid rapide.</v>
      </c>
      <c r="C30"/>
      <c r="D30"/>
    </row>
    <row r="31">
      <c r="A31"/>
      <c r="B31"/>
      <c r="C31"/>
      <c r="D31"/>
    </row>
    <row r="32">
      <c r="A32" t="s" s="18">
        <v>22</v>
      </c>
      <c r="B32"/>
      <c r="C32"/>
      <c r="D32"/>
    </row>
  </sheetData>
  <sheetProtection sheet="1" formatRows="0" formatColumns="0"/>
  <mergeCells count="27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A19:D19"/>
    <mergeCell ref="B20:D20"/>
    <mergeCell ref="B21:D21"/>
    <mergeCell ref="B22:D22"/>
    <mergeCell ref="B23:D23"/>
    <mergeCell ref="A25:D25"/>
    <mergeCell ref="B26:D26"/>
    <mergeCell ref="B27:D27"/>
    <mergeCell ref="B28:D28"/>
    <mergeCell ref="B29:D29"/>
    <mergeCell ref="B30:D30"/>
    <mergeCell ref="A32:D3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2026-09-23T22:47:06Z</dcterms:created>
  <dc:title>Paris-Brest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2026-09-23T22:47:06Z</dcterms:modified>
  <cp:revision>1</cp:revision>
</cp:coreProperties>
</file>