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<sst xmlns="http://schemas.openxmlformats.org/spreadsheetml/2006/main" count="114" uniqueCount="114">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</sst>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E8*0.489836</f>
        <v>0.02939</v>
      </c>
    </row>
    <row r="9">
      <c r="A9" t="s" s="12">
        <v>38</v>
      </c>
      <c r="B9" t="s">
        <v>39</v>
      </c>
      <c r="C9" t="s">
        <v>40</v>
      </c>
      <c r="D9" s="9">
        <v>0.08</v>
      </c>
      <c r="E9" s="11">
        <f>D9*$B$2</f>
        <v>0.08</v>
      </c>
      <c r="F9" t="s">
        <v>35</v>
      </c>
      <c r="G9" s="4">
        <f>E9*3.9514</f>
        <v>0.316112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35</v>
      </c>
      <c r="G10" s="4">
        <f>E10*1.09074</f>
        <v>0.054537</v>
      </c>
    </row>
    <row r="11">
      <c r="A11" t="s" s="12">
        <v>44</v>
      </c>
      <c r="B11" t="s">
        <v>45</v>
      </c>
      <c r="C11" t="s">
        <v>46</v>
      </c>
      <c r="D11" s="9">
        <v>3.636364</v>
      </c>
      <c r="E11" s="11">
        <f>D11*$B$2</f>
        <v>3.636364</v>
      </c>
      <c r="F11" t="s">
        <v>25</v>
      </c>
      <c r="G11" s="4">
        <f>E11*0.269999973</f>
        <v>0.981818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>
        <v>5</v>
      </c>
      <c r="G13" s="4">
        <f>E13*0</f>
        <v>0</v>
      </c>
    </row>
    <row r="14">
      <c r="A14" t="s">
        <v>53</v>
      </c>
      <c r="B14" t="s">
        <v>54</v>
      </c>
      <c r="C14" t="s">
        <v>55</v>
      </c>
      <c r="D14" s="9">
        <v>0.3</v>
      </c>
      <c r="E14" s="11">
        <f>D14*$B$2</f>
        <v>0.3</v>
      </c>
      <c r="F14" t="s">
        <v>56</v>
      </c>
      <c r="G14" s="4">
        <f>E14*2.85</f>
        <v>0.855</v>
      </c>
    </row>
    <row r="15">
      <c r="A15" t="s" s="12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35</v>
      </c>
      <c r="G16" s="4">
        <f>E16*1.1</f>
        <v>0.11</v>
      </c>
    </row>
    <row r="17">
      <c r="A17" t="s" s="12">
        <v>63</v>
      </c>
      <c r="B17" t="s">
        <v>64</v>
      </c>
      <c r="C17" t="s">
        <v>62</v>
      </c>
      <c r="D17" s="9">
        <v>0.12</v>
      </c>
      <c r="E17" s="11">
        <f>D17*$B$2</f>
        <v>0.12</v>
      </c>
      <c r="F17" t="s">
        <v>25</v>
      </c>
      <c r="G17" s="4">
        <f>E17*0</f>
        <v>0</v>
      </c>
    </row>
    <row r="18">
      <c r="A18" t="s">
        <v>65</v>
      </c>
      <c r="B18" t="s">
        <v>66</v>
      </c>
      <c r="C18" t="s">
        <v>67</v>
      </c>
      <c r="D18" s="9">
        <v>2.4</v>
      </c>
      <c r="E18" s="11">
        <f>D18*$B$2</f>
        <v>2.4</v>
      </c>
      <c r="F18" t="s">
        <v>35</v>
      </c>
      <c r="G18" s="4">
        <f>E18*7.95</f>
        <v>19.08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2.4</v>
      </c>
      <c r="E3" t="s">
        <v>35</v>
      </c>
      <c r="F3" t="s">
        <v>67</v>
      </c>
    </row>
    <row r="4">
      <c r="A4">
        <v>1</v>
      </c>
      <c r="B4" t="s">
        <v>77</v>
      </c>
      <c r="C4" t="s">
        <v>76</v>
      </c>
      <c r="D4" s="11">
        <v>0.08</v>
      </c>
      <c r="E4" t="s">
        <v>35</v>
      </c>
      <c r="F4" t="s">
        <v>40</v>
      </c>
    </row>
    <row r="5">
      <c r="A5">
        <v>1</v>
      </c>
      <c r="B5" t="s">
        <v>78</v>
      </c>
      <c r="C5" t="s">
        <v>76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79</v>
      </c>
      <c r="C6" t="s">
        <v>76</v>
      </c>
      <c r="D6" s="11">
        <v>0.12</v>
      </c>
      <c r="E6" t="s">
        <v>35</v>
      </c>
      <c r="F6" t="s">
        <v>62</v>
      </c>
    </row>
    <row r="7">
      <c r="A7">
        <v>1</v>
      </c>
      <c r="B7" t="s">
        <v>80</v>
      </c>
      <c r="C7" t="s">
        <v>76</v>
      </c>
      <c r="D7" s="11">
        <v>0.2</v>
      </c>
      <c r="E7" t="s">
        <v>35</v>
      </c>
      <c r="F7" t="s">
        <v>59</v>
      </c>
    </row>
    <row r="8">
      <c r="A8">
        <v>1</v>
      </c>
      <c r="B8" t="s">
        <v>81</v>
      </c>
      <c r="C8" t="s">
        <v>73</v>
      </c>
      <c r="D8" s="11">
        <v>0.2</v>
      </c>
      <c r="E8" t="s">
        <v>35</v>
      </c>
      <c r="F8" t="s">
        <v>82</v>
      </c>
    </row>
    <row r="9">
      <c r="A9">
        <v>2</v>
      </c>
      <c r="B9" t="s">
        <v>83</v>
      </c>
      <c r="C9" t="s">
        <v>76</v>
      </c>
      <c r="D9" s="11">
        <v>3.636</v>
      </c>
      <c r="E9" t="s">
        <v>25</v>
      </c>
      <c r="F9" t="s">
        <v>46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35</v>
      </c>
      <c r="F10" t="s">
        <v>62</v>
      </c>
    </row>
    <row r="11">
      <c r="A11">
        <v>1</v>
      </c>
      <c r="B11" t="s">
        <v>85</v>
      </c>
      <c r="C11" t="s">
        <v>76</v>
      </c>
      <c r="D11" s="11">
        <v>1</v>
      </c>
      <c r="E11" t="s">
        <v>25</v>
      </c>
      <c r="F11" t="s">
        <v>49</v>
      </c>
    </row>
    <row r="12">
      <c r="A12">
        <v>1</v>
      </c>
      <c r="B12" t="s">
        <v>86</v>
      </c>
      <c r="C12" t="s">
        <v>76</v>
      </c>
      <c r="D12" s="11">
        <v>2</v>
      </c>
      <c r="E12" t="s">
        <v>25</v>
      </c>
      <c r="F12" t="s">
        <v>34</v>
      </c>
    </row>
    <row r="13">
      <c r="A13">
        <v>1</v>
      </c>
      <c r="B13" t="s">
        <v>87</v>
      </c>
      <c r="C13" t="s">
        <v>76</v>
      </c>
      <c r="D13" s="11">
        <v>0.3</v>
      </c>
      <c r="E13" t="s">
        <v>56</v>
      </c>
      <c r="F13" t="s">
        <v>55</v>
      </c>
    </row>
    <row r="14">
      <c r="A14">
        <v>1</v>
      </c>
      <c r="B14" t="s">
        <v>88</v>
      </c>
      <c r="C14" t="s">
        <v>76</v>
      </c>
      <c r="D14" s="11">
        <v>0.25</v>
      </c>
      <c r="E14" t="s">
        <v>35</v>
      </c>
      <c r="F14" t="s">
        <v>52</v>
      </c>
    </row>
    <row r="15">
      <c r="A15">
        <v>1</v>
      </c>
      <c r="B15" t="s">
        <v>89</v>
      </c>
      <c r="C15" t="s">
        <v>76</v>
      </c>
      <c r="D15" s="11">
        <v>0.05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104</v>
      </c>
    </row>
    <row r="6">
      <c r="A6" t="s">
        <v>2</v>
      </c>
      <c r="B6">
        <v>5</v>
      </c>
      <c r="C6" t="s">
        <v>101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109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11">
        <f>Besoins!E15</f>
        <v>0.2</v>
      </c>
      <c r="D8" t="str">
        <f>Besoins!F15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/>
      <c r="B10" t="str">
        <f>Besoins!B16</f>
        <v>CÉLERI-RAVE France</v>
      </c>
      <c r="C10" s="11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11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11">
        <f>Besoins!E14</f>
        <v>0.3</v>
      </c>
      <c r="D12" t="str">
        <f>Besoins!F14</f>
        <v>lt</v>
      </c>
    </row>
    <row r="13">
      <c r="A13" t="s" s="17">
        <v>111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11">
        <f>Besoins!E12</f>
        <v>1</v>
      </c>
      <c r="D14" t="str">
        <f>Besoins!F12</f>
        <v>pc</v>
      </c>
    </row>
    <row r="15">
      <c r="A15" t="s" s="17">
        <v>112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11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11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11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11">
        <f>Besoins!E10</f>
        <v>0.05</v>
      </c>
      <c r="D19" t="str">
        <f>Besoins!F10</f>
        <v>kg</v>
      </c>
    </row>
    <row r="20">
      <c r="A20" t="s" s="17">
        <v>113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11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