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atelote à la meunière" sheetId="1" r:id="rId1"/>
    <sheet name="CLAIREFONTAINE (40 * 60 CM.)" sheetId="2" r:id="rId2"/>
    <sheet name="BISCUIT DUCHESSE (FEUILLES)" sheetId="3" r:id="rId3"/>
    <sheet name="BISCUIT DUCHESSE" sheetId="4" r:id="rId4"/>
    <sheet name="MOUSSE à L'ORANGE" sheetId="5" r:id="rId5"/>
    <sheet name="MERINGUE CUITE" sheetId="6" r:id="rId6"/>
    <sheet name="ORANGE EN TRANCHE" sheetId="7" r:id="rId7"/>
    <sheet name="ORANGE (P)" sheetId="8" r:id="rId8"/>
    <sheet name="GELÉE D'ORANGE" sheetId="9" r:id="rId9"/>
  </sheets>
</workbook>
</file>

<file path=xl/sharedStrings.xml><?xml version="1.0" encoding="utf-8"?>
<sst xmlns="http://schemas.openxmlformats.org/spreadsheetml/2006/main" count="65" uniqueCount="65">
  <si>
    <t>Matelote à la meunière</t>
  </si>
  <si>
    <t>Annotations</t>
  </si>
  <si>
    <t>Quantité souhaitée</t>
  </si>
  <si>
    <t>pc</t>
  </si>
  <si>
    <t>référence : 1 pc</t>
  </si>
  <si>
    <t>Matelote à la meunière  PP_MATE_MEUN</t>
  </si>
  <si>
    <t>Ingrédients</t>
  </si>
  <si>
    <t xml:space="preserve">    CLAIREFONTAINE (40 * 60 CM.) — voir l'onglet "CLAIREFONTAINE (40 * 60 CM.)"</t>
  </si>
  <si>
    <t>kg</t>
  </si>
  <si>
    <t xml:space="preserve">    huile olive vierge</t>
  </si>
  <si>
    <t>lt</t>
  </si>
  <si>
    <t xml:space="preserve">    CITRON (P) (conv.)</t>
  </si>
  <si>
    <t xml:space="preserve">    BEURRE</t>
  </si>
  <si>
    <t xml:space="preserve">    CITRON</t>
  </si>
  <si>
    <t xml:space="preserve">    persil</t>
  </si>
  <si>
    <t>1.</t>
  </si>
  <si>
    <t>[METTRE EN PLACE] Mettre en place le poste de travail - 5 min  Denrées, matériels de préparation, de cuisson et de dressage.</t>
  </si>
  <si>
    <t>2.</t>
  </si>
  <si>
    <t>3.</t>
  </si>
  <si>
    <t>4.</t>
  </si>
  <si>
    <t>5.</t>
  </si>
  <si>
    <t>6.</t>
  </si>
  <si>
    <t>CUIS.web — Portage du CUIS Clipper de 1992 par Palika &amp; Bernard Vandendaele (créateur du moteur récursif d'origine)</t>
  </si>
  <si>
    <t>CLAIREFONTAINE (40 * 60 CM.)</t>
  </si>
  <si>
    <t>Quantité totale à produire (cumulée)</t>
  </si>
  <si>
    <t>référence : 1 pc — lot unique couvrant tous les usages</t>
  </si>
  <si>
    <t>CLAIREFONTAINE (40 * 60 CM.)  00000179</t>
  </si>
  <si>
    <t xml:space="preserve">    BISCUIT DUCHESSE (FEUILLES) — voir l'onglet "BISCUIT DUCHESSE (FEUILLES)"</t>
  </si>
  <si>
    <t xml:space="preserve">    MOUSSE à L'ORANGE — voir l'onglet "MOUSSE à L'ORANGE"</t>
  </si>
  <si>
    <t xml:space="preserve">    ORANGE EN TRANCHE — voir l'onglet "ORANGE EN TRANCHE"</t>
  </si>
  <si>
    <t xml:space="preserve">    GELÉE D'ORANGE — voir l'onglet "GELÉE D'ORANGE"</t>
  </si>
  <si>
    <t>BISCUIT DUCHESSE (FEUILLES)</t>
  </si>
  <si>
    <t>BISCUIT DUCHESSE (FEUILLES)  00000109</t>
  </si>
  <si>
    <t xml:space="preserve">    BISCUIT DUCHESSE — voir l'onglet "BISCUIT DUCHESSE"</t>
  </si>
  <si>
    <t xml:space="preserve">    papier silicone</t>
  </si>
  <si>
    <t>BISCUIT DUCHESSE</t>
  </si>
  <si>
    <t>référence : 0,115 kg — lot unique couvrant tous les usages</t>
  </si>
  <si>
    <t>BISCUIT DUCHESSE  00000161</t>
  </si>
  <si>
    <t xml:space="preserve">    OEUF (P) (conv.)</t>
  </si>
  <si>
    <t xml:space="preserve">    SUCRE (S2)</t>
  </si>
  <si>
    <t xml:space="preserve">    FARINE (FLEUR DE FROMENT)</t>
  </si>
  <si>
    <t xml:space="preserve">    BROYAGE D'AMANDES 50/50</t>
  </si>
  <si>
    <t>MOUSSE à L'ORANGE</t>
  </si>
  <si>
    <t>référence : 0,24 kg — lot unique couvrant tous les usages</t>
  </si>
  <si>
    <t>MOUSSE à L'ORANGE  00000175</t>
  </si>
  <si>
    <t xml:space="preserve">    CREME FRAOECHE</t>
  </si>
  <si>
    <t xml:space="preserve">    PULPE D'ORANGE (conv.)</t>
  </si>
  <si>
    <t xml:space="preserve">    GELATINE EN FEUILLES (P) (conv.)</t>
  </si>
  <si>
    <t xml:space="preserve">    MERINGUE CUITE — voir l'onglet "MERINGUE CUITE"</t>
  </si>
  <si>
    <t>MERINGUE CUITE</t>
  </si>
  <si>
    <t>référence : 0,09 kg — lot unique couvrant tous les usages</t>
  </si>
  <si>
    <t>MERINGUE CUITE  00000490</t>
  </si>
  <si>
    <t xml:space="preserve">    BLANC D'OEUF (P) (conv.)</t>
  </si>
  <si>
    <t xml:space="preserve">    EAU</t>
  </si>
  <si>
    <t>ORANGE EN TRANCHE</t>
  </si>
  <si>
    <t>référence : 1 kg — lot unique couvrant tous les usages</t>
  </si>
  <si>
    <t>ORANGE EN TRANCHE  00000176</t>
  </si>
  <si>
    <t xml:space="preserve">    ORANGE (P) — voir l'onglet "ORANGE (P)"</t>
  </si>
  <si>
    <t>ORANGE (P)</t>
  </si>
  <si>
    <t>référence : 18,2 pc — lot unique couvrant tous les usages</t>
  </si>
  <si>
    <t>ORANGE (P)  00000173</t>
  </si>
  <si>
    <t xml:space="preserve">    ORANGE</t>
  </si>
  <si>
    <t>GELÉE D'ORANGE</t>
  </si>
  <si>
    <t>référence : 0,92 kg — lot unique couvrant tous les usages</t>
  </si>
  <si>
    <t>GELÉE D'ORANGE  00000177</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</si>
</sst>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styles" Target="styles.xml"/>
<Relationship Id="rId11"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B2*2</f>
        <v>2</v>
      </c>
      <c r="D6" t="s">
        <v>8</v>
      </c>
      <c r="E6" t="s" s="8"/>
    </row>
    <row r="7">
      <c r="A7"/>
      <c r="B7" t="s">
        <v>9</v>
      </c>
      <c r="C7" s="10">
        <f>B2*0.04</f>
        <v>0.04</v>
      </c>
      <c r="D7" t="s">
        <v>10</v>
      </c>
      <c r="E7" t="s" s="8"/>
    </row>
    <row r="8">
      <c r="A8"/>
      <c r="B8" t="s">
        <v>11</v>
      </c>
      <c r="C8" s="10">
        <f>B2*0.1</f>
        <v>0.1</v>
      </c>
      <c r="D8" t="s">
        <v>8</v>
      </c>
      <c r="E8" t="s" s="8"/>
    </row>
    <row r="9">
      <c r="A9"/>
      <c r="B9" t="s">
        <v>12</v>
      </c>
      <c r="C9" s="10">
        <f>B2*0.16</f>
        <v>0.16</v>
      </c>
      <c r="D9" t="s">
        <v>8</v>
      </c>
      <c r="E9" t="s" s="8"/>
    </row>
    <row r="10">
      <c r="A10"/>
      <c r="B10" t="s">
        <v>13</v>
      </c>
      <c r="C10" s="10">
        <f>B2*0.6</f>
        <v>0.6</v>
      </c>
      <c r="D10" t="s">
        <v>8</v>
      </c>
      <c r="E10" t="s" s="8"/>
    </row>
    <row r="11">
      <c r="A11"/>
      <c r="B11" t="s">
        <v>14</v>
      </c>
      <c r="C11" s="10">
        <f>B2*0.04</f>
        <v>0.04</v>
      </c>
      <c r="D11" t="s">
        <v>8</v>
      </c>
      <c r="E11" t="s" s="8"/>
    </row>
    <row r="12">
      <c r="A12"/>
      <c r="B12"/>
      <c r="C12"/>
      <c r="D12"/>
      <c r="E12" t="s" s="8"/>
    </row>
    <row r="13">
      <c r="A13" t="s" s="11">
        <v>15</v>
      </c>
      <c r="B13" t="s" s="12">
        <v>16</v>
      </c>
      <c r="C13"/>
      <c r="D13"/>
      <c r="E13" t="s" s="8"/>
    </row>
    <row r="14">
      <c r="A14" t="s" s="11">
        <v>17</v>
      </c>
      <c r="B14" t="inlineStr" s="12">
        <is>
          <t>[HABILLER] Habiller les soles - 30 min Arracher la peau grise et écailler la peau blanche. Les dégorger, les égoutter et les éponger, puis les réserver en enceinte réfrigérée.</t>
        </is>
      </c>
      <c r="C14"/>
      <c r="D14"/>
      <c r="E14" t="s" s="8"/>
    </row>
    <row r="15">
      <c r="A15"/>
      <c r="B15" t="s">
        <v>7</v>
      </c>
      <c r="C15" s="10">
        <f>B2*2</f>
        <v>2</v>
      </c>
      <c r="D15" t="s">
        <v>8</v>
      </c>
      <c r="E15" t="s" s="8"/>
    </row>
    <row r="16">
      <c r="A16" t="s" s="11">
        <v>18</v>
      </c>
      <c r="B16" t="inlineStr" s="12">
        <is>
          <t>[PRÉPARER] Préparer la marinade instantanée - 7 min  Réunir dans une plaque à débarrasser l'huile, le citron pelé à vif et découpé en tranches, le thym et le laurier broyé finement.</t>
        </is>
      </c>
      <c r="C16"/>
      <c r="D16"/>
      <c r="E16" t="s" s="8"/>
    </row>
    <row r="17">
      <c r="A17"/>
      <c r="B17" t="s">
        <v>9</v>
      </c>
      <c r="C17" s="10">
        <f>B2*0.04</f>
        <v>0.04</v>
      </c>
      <c r="D17" t="s">
        <v>10</v>
      </c>
      <c r="E17" t="s" s="8"/>
    </row>
    <row r="18">
      <c r="A18"/>
      <c r="B18" t="s">
        <v>11</v>
      </c>
      <c r="C18" s="10">
        <f>B2*0.1</f>
        <v>0.1</v>
      </c>
      <c r="D18" t="s">
        <v>8</v>
      </c>
      <c r="E18" t="s" s="8"/>
    </row>
    <row r="19">
      <c r="A19"/>
      <c r="B19" t="s">
        <v>13</v>
      </c>
      <c r="C19" s="10">
        <f>B2*0.6</f>
        <v>0.6</v>
      </c>
      <c r="D19" t="s">
        <v>8</v>
      </c>
      <c r="E19" t="s" s="8"/>
    </row>
    <row r="20">
      <c r="A20" t="s" s="11">
        <v>19</v>
      </c>
      <c r="B20" t="inlineStr" s="12">
        <is>
          <t>[PRÉPARER] Préparer les éléments de décor - 10 min Laver, équeuter et réserver le persil en branches. Laver et historier 4 citrons. Laver, canneler, partager en deux et émincer les deux autres citrons pour festonner le plat de service.</t>
        </is>
      </c>
      <c r="C20"/>
      <c r="D20"/>
      <c r="E20" t="s" s="8"/>
    </row>
    <row r="21">
      <c r="A21"/>
      <c r="B21" t="s">
        <v>14</v>
      </c>
      <c r="C21" s="10">
        <f>B2*0.04</f>
        <v>0.04</v>
      </c>
      <c r="D21" t="s">
        <v>8</v>
      </c>
      <c r="E21" t="s" s="8"/>
    </row>
    <row r="22">
      <c r="A22" t="s" s="11">
        <v>20</v>
      </c>
      <c r="B22" t="inlineStr" s="12">
        <is>
          <t>[CONFECTIONNER] Confectionner le beurre d'anchois - 10 min Passer les filets d'anchois et le beurre au tamis ou au mixeur. Mélanger intimement le beurre à la spatule. Réserver le beurre en pommade à la température ambiante.</t>
        </is>
      </c>
      <c r="C22"/>
      <c r="D22"/>
      <c r="E22" t="s" s="8"/>
    </row>
    <row r="23">
      <c r="A23"/>
      <c r="B23" t="s">
        <v>12</v>
      </c>
      <c r="C23" s="10">
        <f>B2*0.16</f>
        <v>0.16</v>
      </c>
      <c r="D23" t="s">
        <v>8</v>
      </c>
      <c r="E23" t="s" s="8"/>
    </row>
    <row r="24">
      <c r="A24" t="s" s="11">
        <v>21</v>
      </c>
      <c r="B24" t="inlineStr" s="12">
        <is>
          <t>[MARQUER] Marquer les soles en cuisson - 20 min Brosser, nettoyer soigneusement et huiler les barreaux du gril. Sécher soigneusement les soles avec du papier absorbant. Assaisonner avec le sel fin et le poivre du moulin. 1ère méthode Passer les soles dans la marinade et les poser sur le gril en diago­nale, côté peau blanche en contact avec le gril en premier. Faire pivoter les soles d'un quart de tour pour les quadriller. Les retourner et quadriller l'autre face. Disposer les soles sur une plaque huilée et les badigeonner avec le reste de la marinade. Terminer la cuisson au four pendant quelques minutes. 2ème méthode Fariner les soles et les secouer pour éliminer l'excédent de farine.</t>
        </is>
      </c>
      <c r="C24"/>
      <c r="D24"/>
      <c r="E24" t="s" s="8"/>
    </row>
    <row r="25">
      <c r="A25" t="s" s="13">
        <v>22</v>
      </c>
      <c r="B25"/>
      <c r="C25"/>
      <c r="D25"/>
      <c r="E25" t="s" s="8"/>
    </row>
  </sheetData>
  <sheetProtection sheet="1" formatRows="0" formatColumns="0"/>
  <mergeCells count="9">
    <mergeCell ref="A1:D1"/>
    <mergeCell ref="A4:D4"/>
    <mergeCell ref="B13:D13"/>
    <mergeCell ref="B14:D14"/>
    <mergeCell ref="B16:D16"/>
    <mergeCell ref="B20:D20"/>
    <mergeCell ref="B22:D22"/>
    <mergeCell ref="B24:D24"/>
    <mergeCell ref="A25:D2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23</v>
      </c>
      <c r="B1"/>
      <c r="C1"/>
      <c r="D1"/>
      <c r="E1" t="s" s="3">
        <v>1</v>
      </c>
    </row>
    <row r="2">
      <c r="A2" t="s" s="4">
        <v>24</v>
      </c>
      <c r="B2" s="14">
        <v>2</v>
      </c>
      <c r="C2" t="s">
        <v>3</v>
      </c>
      <c r="D2" t="s" s="7">
        <v>25</v>
      </c>
      <c r="E2" t="s" s="8"/>
    </row>
    <row r="3">
      <c r="A3"/>
      <c r="B3"/>
      <c r="C3"/>
      <c r="D3"/>
      <c r="E3" t="s" s="8"/>
    </row>
    <row r="4">
      <c r="A4" t="s" s="9">
        <v>26</v>
      </c>
      <c r="B4"/>
      <c r="C4"/>
      <c r="D4"/>
      <c r="E4" t="s" s="8"/>
    </row>
    <row r="5">
      <c r="A5" t="s" s="4">
        <v>6</v>
      </c>
      <c r="B5"/>
      <c r="C5"/>
      <c r="D5"/>
      <c r="E5" t="s" s="8"/>
    </row>
    <row r="6">
      <c r="A6"/>
      <c r="B6" t="s">
        <v>27</v>
      </c>
      <c r="C6" s="10">
        <f>B2*2</f>
        <v>4</v>
      </c>
      <c r="D6" t="s">
        <v>3</v>
      </c>
      <c r="E6" t="s" s="8"/>
    </row>
    <row r="7">
      <c r="A7"/>
      <c r="B7" t="s">
        <v>28</v>
      </c>
      <c r="C7" s="10">
        <f>B2*2.4</f>
        <v>4.8</v>
      </c>
      <c r="D7" t="s">
        <v>8</v>
      </c>
      <c r="E7" t="s" s="8"/>
    </row>
    <row r="8">
      <c r="A8"/>
      <c r="B8" t="s">
        <v>29</v>
      </c>
      <c r="C8" s="10">
        <f>B2*1</f>
        <v>2</v>
      </c>
      <c r="D8" t="s">
        <v>8</v>
      </c>
      <c r="E8" t="s" s="8"/>
    </row>
    <row r="9">
      <c r="A9"/>
      <c r="B9" t="s">
        <v>30</v>
      </c>
      <c r="C9" s="10">
        <f>B2*0.92</f>
        <v>1.84</v>
      </c>
      <c r="D9" t="s">
        <v>8</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c r="E11" t="s" s="8"/>
    </row>
    <row r="12">
      <c r="A12" t="s" s="13">
        <v>22</v>
      </c>
      <c r="B12"/>
      <c r="C12"/>
      <c r="D12"/>
      <c r="E12" t="s" s="8"/>
    </row>
  </sheetData>
  <sheetProtection sheet="1" formatRows="0" formatColumns="0"/>
  <mergeCells count="4">
    <mergeCell ref="A1:D1"/>
    <mergeCell ref="A4:D4"/>
    <mergeCell ref="B11:D11"/>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31</v>
      </c>
      <c r="B1"/>
      <c r="C1"/>
      <c r="D1"/>
      <c r="E1" t="s" s="3">
        <v>1</v>
      </c>
    </row>
    <row r="2">
      <c r="A2" t="s" s="4">
        <v>24</v>
      </c>
      <c r="B2" s="14">
        <v>4</v>
      </c>
      <c r="C2" t="s">
        <v>3</v>
      </c>
      <c r="D2" t="s" s="7">
        <v>25</v>
      </c>
      <c r="E2" t="s" s="8"/>
    </row>
    <row r="3">
      <c r="A3"/>
      <c r="B3"/>
      <c r="C3"/>
      <c r="D3"/>
      <c r="E3" t="s" s="8"/>
    </row>
    <row r="4">
      <c r="A4" t="s" s="9">
        <v>32</v>
      </c>
      <c r="B4"/>
      <c r="C4"/>
      <c r="D4"/>
      <c r="E4" t="s" s="8"/>
    </row>
    <row r="5">
      <c r="A5" t="s" s="4">
        <v>6</v>
      </c>
      <c r="B5"/>
      <c r="C5"/>
      <c r="D5"/>
      <c r="E5" t="s" s="8"/>
    </row>
    <row r="6">
      <c r="A6"/>
      <c r="B6" t="s">
        <v>33</v>
      </c>
      <c r="C6" s="10">
        <f>B2*0.69</f>
        <v>2.76</v>
      </c>
      <c r="D6" t="s">
        <v>8</v>
      </c>
      <c r="E6" t="s" s="8"/>
    </row>
    <row r="7">
      <c r="A7"/>
      <c r="B7" t="s">
        <v>34</v>
      </c>
      <c r="C7" s="10">
        <f>B2*1</f>
        <v>4</v>
      </c>
      <c r="D7" t="s">
        <v>3</v>
      </c>
      <c r="E7" t="s" s="8"/>
    </row>
    <row r="8">
      <c r="A8"/>
      <c r="B8"/>
      <c r="C8"/>
      <c r="D8"/>
      <c r="E8" t="s" s="8"/>
    </row>
    <row r="9">
      <c r="A9"/>
      <c r="B9"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
      <c r="D9"/>
      <c r="E9" t="s" s="8"/>
    </row>
    <row r="10">
      <c r="A10" t="s" s="13">
        <v>22</v>
      </c>
      <c r="B10"/>
      <c r="C10"/>
      <c r="D10"/>
      <c r="E10" t="s" s="8"/>
    </row>
  </sheetData>
  <sheetProtection sheet="1" formatRows="0" formatColumns="0"/>
  <mergeCells count="4">
    <mergeCell ref="A1:D1"/>
    <mergeCell ref="A4:D4"/>
    <mergeCell ref="B9:D9"/>
    <mergeCell ref="A10:D10"/>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35</v>
      </c>
      <c r="B1"/>
      <c r="C1"/>
      <c r="D1"/>
      <c r="E1" t="s" s="3">
        <v>1</v>
      </c>
    </row>
    <row r="2">
      <c r="A2" t="s" s="4">
        <v>24</v>
      </c>
      <c r="B2" s="14">
        <v>2.76</v>
      </c>
      <c r="C2" t="s">
        <v>8</v>
      </c>
      <c r="D2" t="s" s="7">
        <v>36</v>
      </c>
      <c r="E2" t="s" s="8"/>
    </row>
    <row r="3">
      <c r="A3"/>
      <c r="B3"/>
      <c r="C3"/>
      <c r="D3"/>
      <c r="E3" t="s" s="8"/>
    </row>
    <row r="4">
      <c r="A4" t="s" s="9">
        <v>37</v>
      </c>
      <c r="B4"/>
      <c r="C4"/>
      <c r="D4"/>
      <c r="E4" t="s" s="8"/>
    </row>
    <row r="5">
      <c r="A5" t="s" s="4">
        <v>6</v>
      </c>
      <c r="B5"/>
      <c r="C5"/>
      <c r="D5"/>
      <c r="E5" t="s" s="8"/>
    </row>
    <row r="6">
      <c r="A6"/>
      <c r="B6" t="s">
        <v>38</v>
      </c>
      <c r="C6" s="10">
        <f>B2*8.6956521739</f>
        <v>24</v>
      </c>
      <c r="D6" t="s">
        <v>3</v>
      </c>
      <c r="E6" t="s" s="8"/>
    </row>
    <row r="7">
      <c r="A7"/>
      <c r="B7" t="s">
        <v>39</v>
      </c>
      <c r="C7" s="10">
        <f>B2*0.2173913043</f>
        <v>0.6</v>
      </c>
      <c r="D7" t="s">
        <v>8</v>
      </c>
      <c r="E7" t="s" s="8"/>
    </row>
    <row r="8">
      <c r="A8"/>
      <c r="B8" t="s">
        <v>40</v>
      </c>
      <c r="C8" s="10">
        <f>B2*0.2173913043</f>
        <v>0.6</v>
      </c>
      <c r="D8" t="s">
        <v>8</v>
      </c>
      <c r="E8" t="s" s="8"/>
    </row>
    <row r="9">
      <c r="A9"/>
      <c r="B9" t="s">
        <v>41</v>
      </c>
      <c r="C9" s="10">
        <f>B2*0.0869565217</f>
        <v>0.24</v>
      </c>
      <c r="D9" t="s">
        <v>8</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c r="E11" t="s" s="8"/>
    </row>
    <row r="12">
      <c r="A12" t="s" s="13">
        <v>22</v>
      </c>
      <c r="B12"/>
      <c r="C12"/>
      <c r="D12"/>
      <c r="E12" t="s" s="8"/>
    </row>
  </sheetData>
  <sheetProtection sheet="1" formatRows="0" formatColumns="0"/>
  <mergeCells count="4">
    <mergeCell ref="A1:D1"/>
    <mergeCell ref="A4:D4"/>
    <mergeCell ref="B11:D11"/>
    <mergeCell ref="A12:D12"/>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42</v>
      </c>
      <c r="B1"/>
      <c r="C1"/>
      <c r="D1"/>
      <c r="E1" t="s" s="3">
        <v>1</v>
      </c>
    </row>
    <row r="2">
      <c r="A2" t="s" s="4">
        <v>24</v>
      </c>
      <c r="B2" s="14">
        <v>4.8</v>
      </c>
      <c r="C2" t="s">
        <v>8</v>
      </c>
      <c r="D2" t="s" s="7">
        <v>43</v>
      </c>
      <c r="E2" t="s" s="8"/>
    </row>
    <row r="3">
      <c r="A3"/>
      <c r="B3"/>
      <c r="C3"/>
      <c r="D3"/>
      <c r="E3" t="s" s="8"/>
    </row>
    <row r="4">
      <c r="A4" t="s" s="9">
        <v>44</v>
      </c>
      <c r="B4"/>
      <c r="C4"/>
      <c r="D4"/>
      <c r="E4" t="s" s="8"/>
    </row>
    <row r="5">
      <c r="A5" t="s" s="4">
        <v>6</v>
      </c>
      <c r="B5"/>
      <c r="C5"/>
      <c r="D5"/>
      <c r="E5" t="s" s="8"/>
    </row>
    <row r="6">
      <c r="A6"/>
      <c r="B6" t="s">
        <v>45</v>
      </c>
      <c r="C6" s="10">
        <f>B2*0.375</f>
        <v>1.8</v>
      </c>
      <c r="D6" t="s">
        <v>10</v>
      </c>
      <c r="E6" t="s" s="8"/>
    </row>
    <row r="7">
      <c r="A7"/>
      <c r="B7" t="s">
        <v>46</v>
      </c>
      <c r="C7" s="10">
        <f>B2*0.2083333333</f>
        <v>1</v>
      </c>
      <c r="D7" t="s">
        <v>8</v>
      </c>
      <c r="E7" t="s" s="8"/>
    </row>
    <row r="8">
      <c r="A8"/>
      <c r="B8" t="s">
        <v>47</v>
      </c>
      <c r="C8" s="10">
        <f>B2*6.25</f>
        <v>30</v>
      </c>
      <c r="D8" t="s">
        <v>3</v>
      </c>
      <c r="E8" t="s" s="8"/>
    </row>
    <row r="9">
      <c r="A9"/>
      <c r="B9" t="s">
        <v>48</v>
      </c>
      <c r="C9" s="10">
        <f>B2*0.375</f>
        <v>1.8</v>
      </c>
      <c r="D9" t="s">
        <v>8</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c r="E11" t="s" s="8"/>
    </row>
    <row r="12">
      <c r="A12" t="s" s="13">
        <v>22</v>
      </c>
      <c r="B12"/>
      <c r="C12"/>
      <c r="D12"/>
      <c r="E12" t="s" s="8"/>
    </row>
  </sheetData>
  <sheetProtection sheet="1" formatRows="0" formatColumns="0"/>
  <mergeCells count="4">
    <mergeCell ref="A1:D1"/>
    <mergeCell ref="A4:D4"/>
    <mergeCell ref="B11:D11"/>
    <mergeCell ref="A12:D12"/>
  </mergeCell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49</v>
      </c>
      <c r="B1"/>
      <c r="C1"/>
      <c r="D1"/>
      <c r="E1" t="s" s="3">
        <v>1</v>
      </c>
    </row>
    <row r="2">
      <c r="A2" t="s" s="4">
        <v>24</v>
      </c>
      <c r="B2" s="14">
        <v>1.8</v>
      </c>
      <c r="C2" t="s">
        <v>8</v>
      </c>
      <c r="D2" t="s" s="7">
        <v>50</v>
      </c>
      <c r="E2" t="s" s="8"/>
    </row>
    <row r="3">
      <c r="A3"/>
      <c r="B3"/>
      <c r="C3"/>
      <c r="D3"/>
      <c r="E3" t="s" s="8"/>
    </row>
    <row r="4">
      <c r="A4" t="s" s="9">
        <v>51</v>
      </c>
      <c r="B4"/>
      <c r="C4"/>
      <c r="D4"/>
      <c r="E4" t="s" s="8"/>
    </row>
    <row r="5">
      <c r="A5" t="s" s="4">
        <v>6</v>
      </c>
      <c r="B5"/>
      <c r="C5"/>
      <c r="D5"/>
      <c r="E5" t="s" s="8"/>
    </row>
    <row r="6">
      <c r="A6"/>
      <c r="B6" t="s">
        <v>52</v>
      </c>
      <c r="C6" s="10">
        <f>B2*11.1111111111</f>
        <v>20</v>
      </c>
      <c r="D6" t="s">
        <v>3</v>
      </c>
      <c r="E6" t="s" s="8"/>
    </row>
    <row r="7">
      <c r="A7"/>
      <c r="B7" t="s">
        <v>39</v>
      </c>
      <c r="C7" s="10">
        <f>B2*0.6</f>
        <v>1.08</v>
      </c>
      <c r="D7" t="s">
        <v>8</v>
      </c>
      <c r="E7" t="s" s="8"/>
    </row>
    <row r="8">
      <c r="A8"/>
      <c r="B8" t="s">
        <v>53</v>
      </c>
      <c r="C8" s="10">
        <f>B2*0.1555555556</f>
        <v>0.28</v>
      </c>
      <c r="D8" t="s">
        <v>10</v>
      </c>
      <c r="E8" t="s" s="8"/>
    </row>
    <row r="9">
      <c r="A9"/>
      <c r="B9"/>
      <c r="C9"/>
      <c r="D9"/>
      <c r="E9" t="s" s="8"/>
    </row>
    <row r="10">
      <c r="A10"/>
      <c r="B10"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
      <c r="D10"/>
      <c r="E10" t="s" s="8"/>
    </row>
    <row r="11">
      <c r="A11" t="s" s="13">
        <v>22</v>
      </c>
      <c r="B11"/>
      <c r="C11"/>
      <c r="D11"/>
      <c r="E11" t="s" s="8"/>
    </row>
  </sheetData>
  <sheetProtection sheet="1" formatRows="0" formatColumns="0"/>
  <mergeCells count="4">
    <mergeCell ref="A1:D1"/>
    <mergeCell ref="A4:D4"/>
    <mergeCell ref="B10:D10"/>
    <mergeCell ref="A11:D11"/>
  </mergeCell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54</v>
      </c>
      <c r="B1"/>
      <c r="C1"/>
      <c r="D1"/>
      <c r="E1" t="s" s="3">
        <v>1</v>
      </c>
    </row>
    <row r="2">
      <c r="A2" t="s" s="4">
        <v>24</v>
      </c>
      <c r="B2" s="14">
        <v>2</v>
      </c>
      <c r="C2" t="s">
        <v>8</v>
      </c>
      <c r="D2" t="s" s="7">
        <v>55</v>
      </c>
      <c r="E2" t="s" s="8"/>
    </row>
    <row r="3">
      <c r="A3"/>
      <c r="B3"/>
      <c r="C3"/>
      <c r="D3"/>
      <c r="E3" t="s" s="8"/>
    </row>
    <row r="4">
      <c r="A4" t="s" s="9">
        <v>56</v>
      </c>
      <c r="B4"/>
      <c r="C4"/>
      <c r="D4"/>
      <c r="E4" t="s" s="8"/>
    </row>
    <row r="5">
      <c r="A5" t="s" s="4">
        <v>6</v>
      </c>
      <c r="B5"/>
      <c r="C5"/>
      <c r="D5"/>
      <c r="E5" t="s" s="8"/>
    </row>
    <row r="6">
      <c r="A6"/>
      <c r="B6" t="s">
        <v>57</v>
      </c>
      <c r="C6" s="10">
        <f>B2*10</f>
        <v>20</v>
      </c>
      <c r="D6" t="s">
        <v>3</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3">
        <v>22</v>
      </c>
      <c r="B9"/>
      <c r="C9"/>
      <c r="D9"/>
      <c r="E9" t="s" s="8"/>
    </row>
  </sheetData>
  <sheetProtection sheet="1" formatRows="0" formatColumns="0"/>
  <mergeCells count="4">
    <mergeCell ref="A1:D1"/>
    <mergeCell ref="A4:D4"/>
    <mergeCell ref="B8:D8"/>
    <mergeCell ref="A9:D9"/>
  </mergeCells>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58</v>
      </c>
      <c r="B1"/>
      <c r="C1"/>
      <c r="D1"/>
      <c r="E1" t="s" s="3">
        <v>1</v>
      </c>
    </row>
    <row r="2">
      <c r="A2" t="s" s="4">
        <v>24</v>
      </c>
      <c r="B2" s="14">
        <v>20</v>
      </c>
      <c r="C2" t="s">
        <v>3</v>
      </c>
      <c r="D2" t="s" s="7">
        <v>59</v>
      </c>
      <c r="E2" t="s" s="8"/>
    </row>
    <row r="3">
      <c r="A3"/>
      <c r="B3"/>
      <c r="C3"/>
      <c r="D3"/>
      <c r="E3" t="s" s="8"/>
    </row>
    <row r="4">
      <c r="A4" t="s" s="9">
        <v>60</v>
      </c>
      <c r="B4"/>
      <c r="C4"/>
      <c r="D4"/>
      <c r="E4" t="s" s="8"/>
    </row>
    <row r="5">
      <c r="A5" t="s" s="4">
        <v>6</v>
      </c>
      <c r="B5"/>
      <c r="C5"/>
      <c r="D5"/>
      <c r="E5" t="s" s="8"/>
    </row>
    <row r="6">
      <c r="A6"/>
      <c r="B6" t="s">
        <v>61</v>
      </c>
      <c r="C6" s="10">
        <f>B2*1</f>
        <v>20</v>
      </c>
      <c r="D6" t="s">
        <v>8</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3">
        <v>22</v>
      </c>
      <c r="B9"/>
      <c r="C9"/>
      <c r="D9"/>
      <c r="E9" t="s" s="8"/>
    </row>
  </sheetData>
  <sheetProtection sheet="1" formatRows="0" formatColumns="0"/>
  <mergeCells count="4">
    <mergeCell ref="A1:D1"/>
    <mergeCell ref="A4:D4"/>
    <mergeCell ref="B8:D8"/>
    <mergeCell ref="A9:D9"/>
  </mergeCells>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62</v>
      </c>
      <c r="B1"/>
      <c r="C1"/>
      <c r="D1"/>
      <c r="E1" t="s" s="3">
        <v>1</v>
      </c>
    </row>
    <row r="2">
      <c r="A2" t="s" s="4">
        <v>24</v>
      </c>
      <c r="B2" s="14">
        <v>1.84</v>
      </c>
      <c r="C2" t="s">
        <v>8</v>
      </c>
      <c r="D2" t="s" s="7">
        <v>63</v>
      </c>
      <c r="E2" t="s" s="8"/>
    </row>
    <row r="3">
      <c r="A3"/>
      <c r="B3"/>
      <c r="C3"/>
      <c r="D3"/>
      <c r="E3" t="s" s="8"/>
    </row>
    <row r="4">
      <c r="A4" t="s" s="9">
        <v>64</v>
      </c>
      <c r="B4"/>
      <c r="C4"/>
      <c r="D4"/>
      <c r="E4" t="s" s="8"/>
    </row>
    <row r="5">
      <c r="A5" t="s" s="4">
        <v>6</v>
      </c>
      <c r="B5"/>
      <c r="C5"/>
      <c r="D5"/>
      <c r="E5" t="s" s="8"/>
    </row>
    <row r="6">
      <c r="A6"/>
      <c r="B6" t="s">
        <v>46</v>
      </c>
      <c r="C6" s="10">
        <f>B2*0.652173913</f>
        <v>1.2</v>
      </c>
      <c r="D6" t="s">
        <v>8</v>
      </c>
      <c r="E6" t="s" s="8"/>
    </row>
    <row r="7">
      <c r="A7"/>
      <c r="B7" t="s">
        <v>39</v>
      </c>
      <c r="C7" s="10">
        <f>B2*0.1304347826</f>
        <v>0.24</v>
      </c>
      <c r="D7" t="s">
        <v>8</v>
      </c>
      <c r="E7" t="s" s="8"/>
    </row>
    <row r="8">
      <c r="A8"/>
      <c r="B8" t="s">
        <v>53</v>
      </c>
      <c r="C8" s="10">
        <f>B2*0.4347826087</f>
        <v>0.8</v>
      </c>
      <c r="D8" t="s">
        <v>10</v>
      </c>
      <c r="E8" t="s" s="8"/>
    </row>
    <row r="9">
      <c r="A9"/>
      <c r="B9" t="s">
        <v>47</v>
      </c>
      <c r="C9" s="10">
        <f>B2*10.8695652174</f>
        <v>20</v>
      </c>
      <c r="D9" t="s">
        <v>3</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c r="E11" t="s" s="8"/>
    </row>
    <row r="12">
      <c r="A12" t="s" s="13">
        <v>22</v>
      </c>
      <c r="B12"/>
      <c r="C12"/>
      <c r="D12"/>
      <c r="E12" t="s" s="8"/>
    </row>
  </sheetData>
  <sheetProtection sheet="1" formatRows="0" formatColumns="0"/>
  <mergeCells count="4">
    <mergeCell ref="A1:D1"/>
    <mergeCell ref="A4:D4"/>
    <mergeCell ref="B11:D11"/>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2026-09-22T16:41:00Z</dcterms:created>
  <dc:title>Matelote à la meunière</dc:title>
  <dc:subject/>
  <dc:creator>CUIS.web</dc:creator>
  <cp:lastModifiedBy/>
  <cp:keywords/>
  <dc:description>Export automatique — moteur récursif d'origine : Bernard Vandendaele</dc:description>
  <cp:category/>
  <dc:language>en-US</dc:language>
  <dcterms:modified xsi:type="dcterms:W3CDTF">2026-09-22T16:41:00Z</dcterms:modified>
  <cp:revision>1</cp:revision>
</cp:coreProperties>
</file>