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<sst xmlns="http://schemas.openxmlformats.org/spreadsheetml/2006/main" count="125" uniqueCount="125">
  <si>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</si>
  <si>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</si>
  <si>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Bavarois Clermont</t>
  </si>
  <si>
    <t>Code</t>
  </si>
  <si>
    <t>DE_BAVA_CLER</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</si>
  <si>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</si>
  <si>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</si>
  <si>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</si>
  <si>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</si>
  <si>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</si>
  <si>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</si>
  <si>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</si>
  <si>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</si>
  <si>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</si>
  <si>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</si>
  <si>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</si>
  <si>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</si>
  <si>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</si>
  <si>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</si>
  <si>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</si>
  <si>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</si>
  <si>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</si>
  <si>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</si>
  <si>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</si>
  <si>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</si>
  <si>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</si>
  <si>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</si>
  <si>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</si>
  <si>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</si>
  <si>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</si>
  <si>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</si>
  <si>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</si>
  <si>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</si>
  <si>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</si>
  <si>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</si>
  <si>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</si>
  <si>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</si>
  <si>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</si>
  <si>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</si>
  <si>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</si>
  <si>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</si>
  <si>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</si>
  <si>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</si>
  <si>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</si>
  <si>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</si>
  <si>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</si>
  <si>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</si>
  <si>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</si>
  <si>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</si>
  <si>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</si>
  <si>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</si>
  <si>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</si>
  <si>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</si>
  <si>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</si>
  <si>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</si>
  <si>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</si>
  <si>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</si>
  <si>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</si>
  <si>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</si>
  <si>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</si>
  <si>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</si>
  <si>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</si>
  <si>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</si>
  <si>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</si>
  <si>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</si>
  <si>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Niveau</t>
  </si>
  <si>
    <t>Composant</t>
  </si>
  <si>
    <t>Type</t>
  </si>
  <si>
    <t>Quantité (pour 1 pc)</t>
  </si>
  <si>
    <t>recette</t>
  </si>
  <si>
    <t>Desserts cuisine</t>
  </si>
  <si>
    <t xml:space="preserve">    ↳ RIZ</t>
  </si>
  <si>
    <t>matiere</t>
  </si>
  <si>
    <t xml:space="preserve">    ↳ OEUF (ml)</t>
  </si>
  <si>
    <t>Conversions oeufs et ovoproduits</t>
  </si>
  <si>
    <t xml:space="preserve">        ↳ OEUF A3 (PRIX)</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</si>
  <si>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</si>
  <si>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</si>
  <si>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</si>
  <si>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</si>
  <si>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</si>
  <si>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</si>
  <si>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</si>
  <si>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</si>
  <si>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</si>
  <si>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</si>
  <si>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</si>
  <si>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</si>
  <si>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</si>
  <si>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</si>
  <si>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</si>
  <si>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</si>
  <si>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</si>
  <si>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</si>
  <si>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</si>
  <si>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</si>
  <si>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</si>
  <si>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</si>
  <si>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</si>
  <si>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</si>
  <si>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</si>
  <si>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</si>
  <si>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</si>
  <si>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</si>
  <si>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</si>
  <si>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</si>
  <si>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</si>
  <si>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</si>
  <si>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</si>
  <si>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</si>
  <si>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</si>
  <si>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</si>
  <si>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Fiche technique — Bavarois Clermont</t>
  </si>
  <si>
    <t>Bavarois Clermont  DE_BAVA_CLER</t>
  </si>
  <si>
    <t>1.</t>
  </si>
  <si>
    <t>2.</t>
  </si>
  <si>
    <t xml:space="preserve">    OEUF (ml) (conv.)</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</si>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</sst>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4.1529992727273</v>
      </c>
    </row>
    <row r="12">
      <c r="A12" t="s" s="3">
        <v>17</v>
      </c>
      <c r="B12" s="4">
        <v>4.1529992727273</v>
      </c>
    </row>
    <row r="13">
      <c r="A13"/>
      <c r="B13"/>
    </row>
    <row r="14">
      <c r="A14" t="s" s="5">
        <v>18</v>
      </c>
      <c r="B14" t="s" s="5">
        <v>15</v>
      </c>
    </row>
    <row r="15">
      <c r="A15" t="s" s="5">
        <v>19</v>
      </c>
      <c r="B15" s="6">
        <v>4.1529992727273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E7*3.9514</f>
        <v>0.079028</v>
      </c>
    </row>
    <row r="8">
      <c r="A8" t="s" s="12">
        <v>36</v>
      </c>
      <c r="B8" t="s">
        <v>37</v>
      </c>
      <c r="C8" t="s">
        <v>38</v>
      </c>
      <c r="D8" s="9">
        <v>1</v>
      </c>
      <c r="E8" s="11">
        <f>D8*$B$2</f>
        <v>1</v>
      </c>
      <c r="F8" t="s">
        <v>35</v>
      </c>
      <c r="G8" s="4">
        <f>E8*1.09074</f>
        <v>1.09074</v>
      </c>
    </row>
    <row r="9">
      <c r="A9" t="s" s="12">
        <v>39</v>
      </c>
      <c r="B9" t="s">
        <v>40</v>
      </c>
      <c r="C9" t="s">
        <v>38</v>
      </c>
      <c r="D9" s="9">
        <v>0.08</v>
      </c>
      <c r="E9" s="11">
        <f>D9*$B$2</f>
        <v>0.08</v>
      </c>
      <c r="F9" t="s">
        <v>35</v>
      </c>
      <c r="G9" s="4">
        <f>E9*6.4638</f>
        <v>0.517104</v>
      </c>
    </row>
    <row r="10">
      <c r="A10" t="s" s="12">
        <v>41</v>
      </c>
      <c r="B10" t="s">
        <v>42</v>
      </c>
      <c r="C10" t="s">
        <v>38</v>
      </c>
      <c r="D10" s="9">
        <v>1.2</v>
      </c>
      <c r="E10" s="11">
        <f>D10*$B$2</f>
        <v>1.2</v>
      </c>
      <c r="F10" t="s">
        <v>35</v>
      </c>
      <c r="G10" s="4">
        <f>E10*0</f>
        <v>0</v>
      </c>
    </row>
    <row r="11">
      <c r="A11" t="s" s="12">
        <v>43</v>
      </c>
      <c r="B11" t="s">
        <v>44</v>
      </c>
      <c r="C11" t="s">
        <v>45</v>
      </c>
      <c r="D11" s="9">
        <v>1.454545</v>
      </c>
      <c r="E11" s="11">
        <f>D11*$B$2</f>
        <v>1.454545</v>
      </c>
      <c r="F11" t="s">
        <v>25</v>
      </c>
      <c r="G11" s="4">
        <f>E11*0.2700000844</f>
        <v>0.392727</v>
      </c>
    </row>
    <row r="12">
      <c r="A12" t="s" s="12">
        <v>46</v>
      </c>
      <c r="B12" t="s">
        <v>47</v>
      </c>
      <c r="C12" t="s">
        <v>48</v>
      </c>
      <c r="D12" s="9">
        <v>0.2</v>
      </c>
      <c r="E12" s="11">
        <f>D12*$B$2</f>
        <v>0.2</v>
      </c>
      <c r="F12" t="s">
        <v>35</v>
      </c>
      <c r="G12" s="4">
        <f>E12*2.355</f>
        <v>0.471</v>
      </c>
    </row>
    <row r="13">
      <c r="A13" t="s">
        <v>49</v>
      </c>
      <c r="B13" t="s">
        <v>50</v>
      </c>
      <c r="C13" t="s">
        <v>51</v>
      </c>
      <c r="D13" s="9">
        <v>0.04</v>
      </c>
      <c r="E13" s="11">
        <f>D13*$B$2</f>
        <v>0.04</v>
      </c>
      <c r="F13" t="s">
        <v>52</v>
      </c>
      <c r="G13" s="4">
        <f>E13*18</f>
        <v>0.72</v>
      </c>
    </row>
    <row r="14">
      <c r="A14" t="s">
        <v>53</v>
      </c>
      <c r="B14" t="s">
        <v>54</v>
      </c>
      <c r="C14" t="s">
        <v>55</v>
      </c>
      <c r="D14" s="9">
        <v>0.16</v>
      </c>
      <c r="E14" s="11">
        <f>D14*$B$2</f>
        <v>0.16</v>
      </c>
      <c r="F14" t="s">
        <v>35</v>
      </c>
      <c r="G14" s="4">
        <f>E14*5.5</f>
        <v>0.88</v>
      </c>
    </row>
    <row r="15">
      <c r="A15" t="s" s="12">
        <v>56</v>
      </c>
      <c r="B15" t="s">
        <v>57</v>
      </c>
      <c r="C15" t="s">
        <v>58</v>
      </c>
      <c r="D15" s="9">
        <v>0.8</v>
      </c>
      <c r="E15" s="11">
        <f>D15*$B$2</f>
        <v>0.8</v>
      </c>
      <c r="F15" t="s">
        <v>52</v>
      </c>
      <c r="G15" s="4">
        <f>E15*0.003</f>
        <v>0.0024</v>
      </c>
    </row>
    <row r="16">
      <c r="A16" t="s" s="12">
        <v>59</v>
      </c>
      <c r="B16" t="s">
        <v>60</v>
      </c>
      <c r="C16" t="s">
        <v>61</v>
      </c>
      <c r="D16" s="9">
        <v>16</v>
      </c>
      <c r="E16" s="11">
        <f>D16*$B$2</f>
        <v>16</v>
      </c>
      <c r="F16" t="s">
        <v>25</v>
      </c>
      <c r="G16" s="4">
        <f>E16*0</f>
        <v>0</v>
      </c>
    </row>
    <row r="17">
      <c r="A17" t="s" s="12">
        <v>62</v>
      </c>
      <c r="B17" t="s">
        <v>63</v>
      </c>
      <c r="C17" t="s">
        <v>61</v>
      </c>
      <c r="D17" s="9">
        <v>0.14</v>
      </c>
      <c r="E17" s="11">
        <f>D17*$B$2</f>
        <v>0.14</v>
      </c>
      <c r="F17" t="s">
        <v>25</v>
      </c>
      <c r="G17" s="4">
        <f>E17*0</f>
        <v>0</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72</v>
      </c>
      <c r="D3" s="11">
        <v>0.2</v>
      </c>
      <c r="E3" t="s">
        <v>35</v>
      </c>
      <c r="F3" t="s">
        <v>48</v>
      </c>
    </row>
    <row r="4">
      <c r="A4">
        <v>1</v>
      </c>
      <c r="B4" t="s">
        <v>73</v>
      </c>
      <c r="C4" t="s">
        <v>69</v>
      </c>
      <c r="D4" s="11">
        <v>0.08</v>
      </c>
      <c r="E4" t="s">
        <v>35</v>
      </c>
      <c r="F4" t="s">
        <v>74</v>
      </c>
    </row>
    <row r="5">
      <c r="A5">
        <v>2</v>
      </c>
      <c r="B5" t="s">
        <v>75</v>
      </c>
      <c r="C5" t="s">
        <v>72</v>
      </c>
      <c r="D5" s="11">
        <v>1.455</v>
      </c>
      <c r="E5" t="s">
        <v>25</v>
      </c>
      <c r="F5" t="s">
        <v>45</v>
      </c>
    </row>
    <row r="6">
      <c r="A6">
        <v>1</v>
      </c>
      <c r="B6" t="s">
        <v>76</v>
      </c>
      <c r="C6" t="s">
        <v>72</v>
      </c>
      <c r="D6" s="11">
        <v>0.14</v>
      </c>
      <c r="E6" t="s">
        <v>35</v>
      </c>
      <c r="F6" t="s">
        <v>61</v>
      </c>
    </row>
    <row r="7">
      <c r="A7">
        <v>1</v>
      </c>
      <c r="B7" t="s">
        <v>77</v>
      </c>
      <c r="C7" t="s">
        <v>72</v>
      </c>
      <c r="D7" s="11">
        <v>0.08</v>
      </c>
      <c r="E7" t="s">
        <v>35</v>
      </c>
      <c r="F7" t="s">
        <v>38</v>
      </c>
    </row>
    <row r="8">
      <c r="A8">
        <v>1</v>
      </c>
      <c r="B8" t="s">
        <v>78</v>
      </c>
      <c r="C8" t="s">
        <v>72</v>
      </c>
      <c r="D8" s="11">
        <v>0.02</v>
      </c>
      <c r="E8" t="s">
        <v>35</v>
      </c>
      <c r="F8" t="s">
        <v>34</v>
      </c>
    </row>
    <row r="9">
      <c r="A9">
        <v>1</v>
      </c>
      <c r="B9" t="s">
        <v>79</v>
      </c>
      <c r="C9" t="s">
        <v>72</v>
      </c>
      <c r="D9" s="11">
        <v>16</v>
      </c>
      <c r="E9" t="s">
        <v>25</v>
      </c>
      <c r="F9" t="s">
        <v>61</v>
      </c>
    </row>
    <row r="10">
      <c r="A10">
        <v>1</v>
      </c>
      <c r="B10" t="s">
        <v>80</v>
      </c>
      <c r="C10" t="s">
        <v>72</v>
      </c>
      <c r="D10" s="11">
        <v>1.2</v>
      </c>
      <c r="E10" t="s">
        <v>35</v>
      </c>
      <c r="F10" t="s">
        <v>38</v>
      </c>
    </row>
    <row r="11">
      <c r="A11">
        <v>1</v>
      </c>
      <c r="B11" t="s">
        <v>81</v>
      </c>
      <c r="C11" t="s">
        <v>72</v>
      </c>
      <c r="D11" s="11">
        <v>1</v>
      </c>
      <c r="E11" t="s">
        <v>25</v>
      </c>
      <c r="F11" t="s">
        <v>38</v>
      </c>
    </row>
    <row r="12">
      <c r="A12">
        <v>1</v>
      </c>
      <c r="B12" t="s">
        <v>82</v>
      </c>
      <c r="C12" t="s">
        <v>72</v>
      </c>
      <c r="D12" s="11">
        <v>0.8</v>
      </c>
      <c r="E12" t="s">
        <v>52</v>
      </c>
      <c r="F12" t="s">
        <v>58</v>
      </c>
    </row>
    <row r="13">
      <c r="A13">
        <v>1</v>
      </c>
      <c r="B13" t="s">
        <v>83</v>
      </c>
      <c r="C13" t="s">
        <v>72</v>
      </c>
      <c r="D13" s="11">
        <v>0.16</v>
      </c>
      <c r="E13" t="s">
        <v>35</v>
      </c>
      <c r="F13" t="s">
        <v>55</v>
      </c>
    </row>
    <row r="14">
      <c r="A14">
        <v>1</v>
      </c>
      <c r="B14" t="s">
        <v>84</v>
      </c>
      <c r="C14" t="s">
        <v>72</v>
      </c>
      <c r="D14" s="11">
        <v>0.04</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t="s">
        <v>91</v>
      </c>
      <c r="D2" t="s" s="14">
        <v>92</v>
      </c>
      <c r="E2" t="s" s="14"/>
      <c r="F2" t="s">
        <v>93</v>
      </c>
    </row>
    <row r="3">
      <c r="A3" t="s">
        <v>2</v>
      </c>
      <c r="B3">
        <v>2</v>
      </c>
      <c r="C3" t="s">
        <v>94</v>
      </c>
      <c r="D3" t="inlineStr" s="14">
        <is>
          <t>Blanchir le riz - 5 min Laver soigneusement le riz dans un chinois et l'égoutter. Le mettre dans une russe, mouiller à l'eau froide. Porter à ébullition et le laisser blanchir (crever) durant 1 min. Rafraîchir le riz puis l'égoutter.</t>
        </is>
      </c>
      <c r="E3" t="s" s="14"/>
      <c r="F3" t="s">
        <v>95</v>
      </c>
    </row>
    <row r="4">
      <c r="A4" t="s">
        <v>2</v>
      </c>
      <c r="B4">
        <v>3</v>
      </c>
      <c r="C4" t="s">
        <v>96</v>
      </c>
      <c r="D4" t="inlineStr" s="14">
        <is>
          <t>Marquer le riz au lait en cuisson - 5 min Faire bouillir le lait avec la vanille et une pincée de sel fin. Ajouter le riz en pluie et remuer jusqu'à la reprise de l'ébullition. Couvrir le récipient et cuire le riz au four à 180 °C pendant 25 à 30 min.</t>
        </is>
      </c>
      <c r="E4" t="s" s="14"/>
      <c r="F4" t="s">
        <v>97</v>
      </c>
    </row>
    <row r="5">
      <c r="A5" t="s">
        <v>2</v>
      </c>
      <c r="B5">
        <v>4</v>
      </c>
      <c r="C5" t="s">
        <v>98</v>
      </c>
      <c r="D5" t="s" s="14">
        <v>99</v>
      </c>
      <c r="E5" t="s" s="14"/>
      <c r="F5" t="s">
        <v>93</v>
      </c>
    </row>
    <row r="6">
      <c r="A6" t="s">
        <v>2</v>
      </c>
      <c r="B6">
        <v>5</v>
      </c>
      <c r="C6" t="s">
        <v>100</v>
      </c>
      <c r="D6" t="s" s="14">
        <v>101</v>
      </c>
      <c r="E6" t="s" s="14"/>
      <c r="F6" t="s">
        <v>102</v>
      </c>
    </row>
    <row r="7">
      <c r="A7" t="s">
        <v>2</v>
      </c>
      <c r="B7">
        <v>6</v>
      </c>
      <c r="C7" t="s">
        <v>103</v>
      </c>
      <c r="D7" t="inlineStr" s="14">
        <is>
          <t>Pocher les poires - 5 min  Maintenir les poires en immersion dans le sirop, couvrir d'un papier sulfurisé et laisser pocher de 15 à 20 min suivant le degré de maturité des poires.</t>
        </is>
      </c>
      <c r="E7" t="s" s="14"/>
      <c r="F7" t="s">
        <v>104</v>
      </c>
    </row>
    <row r="8">
      <c r="A8" t="s">
        <v>2</v>
      </c>
      <c r="B8">
        <v>7</v>
      </c>
      <c r="C8" t="s">
        <v>94</v>
      </c>
      <c r="D8" t="s" s="14">
        <v>105</v>
      </c>
      <c r="E8" t="s" s="14"/>
      <c r="F8" t="s">
        <v>93</v>
      </c>
    </row>
    <row r="9">
      <c r="A9" t="s">
        <v>2</v>
      </c>
      <c r="B9">
        <v>8</v>
      </c>
      <c r="C9" t="s">
        <v>106</v>
      </c>
      <c r="D9" t="inlineStr" s="14">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4"/>
      <c r="F9" t="s">
        <v>107</v>
      </c>
    </row>
    <row r="10">
      <c r="A10" t="s">
        <v>2</v>
      </c>
      <c r="B10">
        <v>9</v>
      </c>
      <c r="C10" t="s">
        <v>108</v>
      </c>
      <c r="D10" t="s" s="14">
        <v>109</v>
      </c>
      <c r="E10" t="s" s="14"/>
      <c r="F10" t="s">
        <v>110</v>
      </c>
    </row>
    <row r="11">
      <c r="A11" t="s">
        <v>2</v>
      </c>
      <c r="B11">
        <v>10</v>
      </c>
      <c r="C11" t="s">
        <v>108</v>
      </c>
      <c r="D11" t="inlineStr" s="14">
        <is>
          <t>Préparer la sauce abricot - 5 min Chauffer doucement la confiture d'abricots, la détendre si néces­saire avec un peu de sirop, puis la passer au chinois étamine.</t>
        </is>
      </c>
      <c r="E11" t="s" s="14"/>
      <c r="F11"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112</v>
      </c>
      <c r="B1"/>
      <c r="C1"/>
      <c r="D1"/>
    </row>
    <row r="2">
      <c r="A2" t="str" s="15">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11">
        <f>Besoins!E12</f>
        <v>0.2</v>
      </c>
      <c r="D7" t="str">
        <f>Besoins!F12</f>
        <v>kg</v>
      </c>
    </row>
    <row r="8">
      <c r="A8"/>
      <c r="B8" t="s">
        <v>116</v>
      </c>
      <c r="C8" s="11">
        <f>'Besoins'!$B$2*0.08</f>
        <v>0.08</v>
      </c>
      <c r="D8" t="s">
        <v>35</v>
      </c>
    </row>
    <row r="9">
      <c r="A9"/>
      <c r="B9" t="str">
        <f>Besoins!B7</f>
        <v>BEURRE</v>
      </c>
      <c r="C9" s="11">
        <f>Besoins!E7</f>
        <v>0.02</v>
      </c>
      <c r="D9" t="str">
        <f>Besoins!F7</f>
        <v>kg</v>
      </c>
    </row>
    <row r="10">
      <c r="A10"/>
      <c r="B10" t="str">
        <f>Besoins!B15</f>
        <v>EAU</v>
      </c>
      <c r="C10" s="11">
        <f>Besoins!E15</f>
        <v>0.8</v>
      </c>
      <c r="D10" t="str">
        <f>Besoins!F15</f>
        <v>lt</v>
      </c>
    </row>
    <row r="11">
      <c r="A11"/>
      <c r="B11" t="str">
        <f>Besoins!B13</f>
        <v>Kirsch (fondue, forêt-noire)</v>
      </c>
      <c r="C11" s="11">
        <f>Besoins!E13</f>
        <v>0.04</v>
      </c>
      <c r="D11" t="str">
        <f>Besoins!F13</f>
        <v>lt</v>
      </c>
    </row>
    <row r="12">
      <c r="A12" t="s" s="17">
        <v>117</v>
      </c>
      <c r="B12" t="str" s="14">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7">
        <v>118</v>
      </c>
      <c r="B13" t="str" s="14">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11">
        <f>Besoins!E17</f>
        <v>0.14</v>
      </c>
      <c r="D14" t="str">
        <f>Besoins!F17</f>
        <v>kg</v>
      </c>
    </row>
    <row r="15">
      <c r="A15"/>
      <c r="B15" t="str">
        <f>Besoins!B8</f>
        <v>CITRON</v>
      </c>
      <c r="C15" s="11">
        <f>Besoins!E8</f>
        <v>1</v>
      </c>
      <c r="D15" t="str">
        <f>Besoins!F8</f>
        <v>pc</v>
      </c>
    </row>
    <row r="16">
      <c r="A16" t="s" s="17">
        <v>119</v>
      </c>
      <c r="B16" t="str" s="14">
        <f>"[ÉPLUCHER] "&amp;Procedure!D6</f>
        <v>[ÉPLUCHER] Préparer les fruits - 10 min Eplucher, citronner et évider les poires à l'aide d'une cuillère à pommes noisettes, ou Egoutter et réserver les abricots.</v>
      </c>
      <c r="C16"/>
      <c r="D16"/>
    </row>
    <row r="17">
      <c r="A17"/>
      <c r="B17" t="str">
        <f>Besoins!B16</f>
        <v>abricot</v>
      </c>
      <c r="C17" s="11">
        <f>Besoins!E16</f>
        <v>16</v>
      </c>
      <c r="D17" t="str">
        <f>Besoins!F16</f>
        <v>pc</v>
      </c>
    </row>
    <row r="18">
      <c r="A18"/>
      <c r="B18" t="str">
        <f>Besoins!B10</f>
        <v>POIRES</v>
      </c>
      <c r="C18" s="11">
        <f>Besoins!E10</f>
        <v>1.2</v>
      </c>
      <c r="D18" t="str">
        <f>Besoins!F10</f>
        <v>kg</v>
      </c>
    </row>
    <row r="19">
      <c r="A19"/>
      <c r="B19" t="str">
        <f>Besoins!B14</f>
        <v>Nappage abricot (glaçage)</v>
      </c>
      <c r="C19" s="11">
        <f>Besoins!E14</f>
        <v>0.16</v>
      </c>
      <c r="D19" t="str">
        <f>Besoins!F14</f>
        <v>kg</v>
      </c>
    </row>
    <row r="20">
      <c r="A20" t="s" s="17">
        <v>120</v>
      </c>
      <c r="B20" t="str" s="14">
        <f>"[POCHER] "&amp;Procedure!D7</f>
        <v>[POCHER] Pocher les poires - 5 min  Maintenir les poires en immersion dans le sirop, couvrir d'un papier sulfurisé et laisser pocher de 15 à 20 min suivant le degré de maturité des poires.</v>
      </c>
      <c r="C20"/>
      <c r="D20"/>
    </row>
    <row r="21">
      <c r="A21" t="s" s="17">
        <v>121</v>
      </c>
      <c r="B21" t="str" s="14">
        <f>"[BLANCHIR] "&amp;Procedure!D8</f>
        <v>[BLANCHIR] Confectionner la liaison - 5 min  Blanchir les 4 jaunes d'ufs avec le sucre.</v>
      </c>
      <c r="C21"/>
      <c r="D21"/>
    </row>
    <row r="22">
      <c r="A22" t="s" s="17">
        <v>122</v>
      </c>
      <c r="B22" t="str" s="14">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7">
        <v>123</v>
      </c>
      <c r="B23" t="str" s="14">
        <f>"[PRÉPARER] "&amp;Procedure!D10</f>
        <v>[PRÉPARER] Préparer le nappage blond - 3 min  Chauffer le nappage dans une petite sauteuse, le détendre si nécessaire.</v>
      </c>
      <c r="C23"/>
      <c r="D23"/>
    </row>
    <row r="24">
      <c r="A24" t="s" s="17">
        <v>124</v>
      </c>
      <c r="B24" t="str" s="14">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11">
        <f>Besoins!E9</f>
        <v>0.08</v>
      </c>
      <c r="D25" t="str">
        <f>Besoins!F9</f>
        <v>kg</v>
      </c>
    </row>
    <row r="26">
      <c r="A26"/>
      <c r="B26"/>
      <c r="C26"/>
      <c r="D26"/>
    </row>
    <row r="27">
      <c r="A27" t="s" s="18">
        <v>22</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2026-09-23T20:33:03Z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2026-09-23T20:33:03Z</dcterms:modified>
  <cp:revision>1</cp:revision>
</cp:coreProperties>
</file>