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<sst xmlns="http://schemas.openxmlformats.org/spreadsheetml/2006/main" count="120" uniqueCount="120">
  <si>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</si>
  <si>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</si>
  <si>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Blanquette de Veau à l'Ancienne</t>
  </si>
  <si>
    <t>Code</t>
  </si>
  <si>
    <t>00002493</t>
  </si>
  <si>
    <t>Classe</t>
  </si>
  <si>
    <t>Veau (CUI.PV.VEAU)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</si>
  <si>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</si>
  <si>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</si>
  <si>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</si>
  <si>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</si>
  <si>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</si>
  <si>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</si>
  <si>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</si>
  <si>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</si>
  <si>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</si>
  <si>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</si>
  <si>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</si>
  <si>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</si>
  <si>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</si>
  <si>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</si>
  <si>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</si>
  <si>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</si>
  <si>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</si>
  <si>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</si>
  <si>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</si>
  <si>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</si>
  <si>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</si>
  <si>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</si>
  <si>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</si>
  <si>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</si>
  <si>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</si>
  <si>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</si>
  <si>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</si>
  <si>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</si>
  <si>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</si>
  <si>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</si>
  <si>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</si>
  <si>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</si>
  <si>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</si>
  <si>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</si>
  <si>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</si>
  <si>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</si>
  <si>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</si>
  <si>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</si>
  <si>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</si>
  <si>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</si>
  <si>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</si>
  <si>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</si>
  <si>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</si>
  <si>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</si>
  <si>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</si>
  <si>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</si>
  <si>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</si>
  <si>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</si>
  <si>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</si>
  <si>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</si>
  <si>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</si>
  <si>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</si>
  <si>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</si>
  <si>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</si>
  <si>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</si>
  <si>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</si>
  <si>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</si>
  <si>
    <t>Niveau</t>
  </si>
  <si>
    <t>Composant</t>
  </si>
  <si>
    <t>Type</t>
  </si>
  <si>
    <t>Quantité (pour 8 pc)</t>
  </si>
  <si>
    <t>recette</t>
  </si>
  <si>
    <t>Veau</t>
  </si>
  <si>
    <t xml:space="preserve">    ↳ CHAMPIGNON DE PARIS Pologne pied coupé cat.I plateau</t>
  </si>
  <si>
    <t>matiere</t>
  </si>
  <si>
    <t xml:space="preserve">    ↳ VEAU (épaule sans os) semi-paré U.E. sous-vide</t>
  </si>
  <si>
    <t xml:space="preserve">    ↳ Fond de volaille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</si>
  <si>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</si>
  <si>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</si>
  <si>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</si>
  <si>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CRÈME FRAÎCHE épaisse 30% MG 5 litres</t>
  </si>
  <si>
    <t xml:space="preserve">    ↳ Jaune d'oeuf liquide pasteurisé</t>
  </si>
  <si>
    <t xml:space="preserve">    ↳ Noix de muscade entière</t>
  </si>
  <si>
    <t xml:space="preserve">    ↳ Beurre doux 82% MG plaquette</t>
  </si>
  <si>
    <t xml:space="preserve">    ↳ Farine de blé T55</t>
  </si>
  <si>
    <t xml:space="preserve">    ↳ Petits oignons blancs surgelés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</si>
  <si>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</si>
  <si>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</si>
  <si>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</si>
  <si>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</si>
  <si>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</si>
  <si>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</si>
  <si>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</si>
  <si>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</si>
  <si>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Preparations preliminaires - Deconditionner la viande de veau, la reserver au froid. Deconditionner les champignons, egoutter, reserver le jus.</t>
  </si>
  <si>
    <t>BLANCHIR</t>
  </si>
  <si>
    <t>2 min (cuisson)</t>
  </si>
  <si>
    <t>MOUILLER</t>
  </si>
  <si>
    <t>90 min (cuisson)</t>
  </si>
  <si>
    <t>ÉTUVER</t>
  </si>
  <si>
    <t>PRÉPARER</t>
  </si>
  <si>
    <t>Preparer la garniture - Faire glacer a blanc les petits oignons. Passer les champignons a la vapeur quelques minutes. Repartir la garniture sur la viande.</t>
  </si>
  <si>
    <t>VERSER</t>
  </si>
  <si>
    <t>10 min (cuisson)</t>
  </si>
  <si>
    <t>TERMINER</t>
  </si>
  <si>
    <t>Terminer la blanquette - Repartir la sauce sur la viande et la garniture. Melanger delicatement pour lier tous les elements.</t>
  </si>
  <si>
    <t>DRESSER</t>
  </si>
  <si>
    <t>Dresser et servir - Servir la viande nappee de sauce avec la garniture. Accompagner de riz creole.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</si>
  <si>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</si>
  <si>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</si>
  <si>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</si>
  <si>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Blanquette de Veau à l'Ancienne</t>
  </si>
  <si>
    <t>Blanquette de Veau à l'Ancienne  00002493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</si>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</sst>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15.666456</v>
      </c>
    </row>
    <row r="12">
      <c r="A12" t="s" s="4">
        <v>16</v>
      </c>
      <c r="B12" s="5">
        <v>1.958307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15.666456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0.312</v>
      </c>
      <c r="E7" s="12">
        <f>D7*$B$2</f>
        <v>0.312</v>
      </c>
      <c r="F7" t="s">
        <v>34</v>
      </c>
      <c r="G7" s="5">
        <f>E7*0.003</f>
        <v>0.000936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E8*18</f>
        <v>0.018</v>
      </c>
    </row>
    <row r="9">
      <c r="A9" t="s">
        <v>39</v>
      </c>
      <c r="B9" t="s">
        <v>40</v>
      </c>
      <c r="C9" t="s">
        <v>41</v>
      </c>
      <c r="D9" s="10">
        <v>0.072</v>
      </c>
      <c r="E9" s="12">
        <f>D9*$B$2</f>
        <v>0.072</v>
      </c>
      <c r="F9" t="s">
        <v>38</v>
      </c>
      <c r="G9" s="5">
        <f>E9*0.56</f>
        <v>0.04032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0.24</v>
      </c>
      <c r="E11" s="12">
        <f>D11*$B$2</f>
        <v>0.24</v>
      </c>
      <c r="F11" t="s">
        <v>24</v>
      </c>
      <c r="G11" s="5">
        <f>E11*7.08</f>
        <v>1.6992</v>
      </c>
    </row>
    <row r="12">
      <c r="A12" t="s">
        <v>48</v>
      </c>
      <c r="B12" t="s">
        <v>49</v>
      </c>
      <c r="C12" t="s">
        <v>50</v>
      </c>
      <c r="D12" s="10">
        <v>0.072</v>
      </c>
      <c r="E12" s="12">
        <f>D12*$B$2</f>
        <v>0.072</v>
      </c>
      <c r="F12" t="s">
        <v>38</v>
      </c>
      <c r="G12" s="5">
        <f>E12*5.2</f>
        <v>0.3744</v>
      </c>
    </row>
    <row r="13">
      <c r="A13" t="s">
        <v>51</v>
      </c>
      <c r="B13" t="s">
        <v>52</v>
      </c>
      <c r="C13" t="s">
        <v>53</v>
      </c>
      <c r="D13" s="10">
        <v>0.008</v>
      </c>
      <c r="E13" s="12">
        <f>D13*$B$2</f>
        <v>0.008</v>
      </c>
      <c r="F13" t="s">
        <v>38</v>
      </c>
      <c r="G13" s="5">
        <f>E13*3.2</f>
        <v>0.0256</v>
      </c>
    </row>
    <row r="14">
      <c r="A14" t="s">
        <v>54</v>
      </c>
      <c r="B14" t="s">
        <v>55</v>
      </c>
      <c r="C14" t="s">
        <v>56</v>
      </c>
      <c r="D14" s="10">
        <v>0.08</v>
      </c>
      <c r="E14" s="12">
        <f>D14*$B$2</f>
        <v>0.08</v>
      </c>
      <c r="F14" t="s">
        <v>38</v>
      </c>
      <c r="G14" s="5">
        <f>E14*5.8</f>
        <v>0.464</v>
      </c>
    </row>
    <row r="15">
      <c r="A15" t="s">
        <v>57</v>
      </c>
      <c r="B15" t="s">
        <v>58</v>
      </c>
      <c r="C15" t="s">
        <v>59</v>
      </c>
      <c r="D15" s="10">
        <v>0.24</v>
      </c>
      <c r="E15" s="12">
        <f>D15*$B$2</f>
        <v>0.24</v>
      </c>
      <c r="F15" t="s">
        <v>38</v>
      </c>
      <c r="G15" s="5">
        <f>E15*3.85</f>
        <v>0.924</v>
      </c>
    </row>
    <row r="16">
      <c r="A16" t="s">
        <v>60</v>
      </c>
      <c r="B16" t="s">
        <v>61</v>
      </c>
      <c r="C16" t="s">
        <v>62</v>
      </c>
      <c r="D16" s="10">
        <v>1.2</v>
      </c>
      <c r="E16" s="12">
        <f>D16*$B$2</f>
        <v>1.2</v>
      </c>
      <c r="F16" t="s">
        <v>38</v>
      </c>
      <c r="G16" s="5">
        <f>E16*10.1</f>
        <v>12.12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0.008</v>
      </c>
      <c r="E3" t="s">
        <v>38</v>
      </c>
      <c r="F3" t="s">
        <v>53</v>
      </c>
    </row>
    <row r="4">
      <c r="A4">
        <v>1</v>
      </c>
      <c r="B4" t="s">
        <v>72</v>
      </c>
      <c r="C4" t="s">
        <v>71</v>
      </c>
      <c r="D4" s="12">
        <v>1.2</v>
      </c>
      <c r="E4" t="s">
        <v>38</v>
      </c>
      <c r="F4" t="s">
        <v>62</v>
      </c>
    </row>
    <row r="5">
      <c r="A5">
        <v>1</v>
      </c>
      <c r="B5" t="s">
        <v>73</v>
      </c>
      <c r="C5" t="s">
        <v>68</v>
      </c>
      <c r="D5" s="12">
        <v>0.32</v>
      </c>
      <c r="E5" t="s">
        <v>34</v>
      </c>
      <c r="F5" t="s">
        <v>74</v>
      </c>
    </row>
    <row r="6">
      <c r="A6">
        <v>2</v>
      </c>
      <c r="B6" t="s">
        <v>75</v>
      </c>
      <c r="C6" t="s">
        <v>71</v>
      </c>
      <c r="D6" s="12">
        <v>0.312</v>
      </c>
      <c r="E6" t="s">
        <v>34</v>
      </c>
      <c r="F6" t="s">
        <v>33</v>
      </c>
    </row>
    <row r="7">
      <c r="A7">
        <v>2</v>
      </c>
      <c r="B7" t="s">
        <v>76</v>
      </c>
      <c r="C7" t="s">
        <v>71</v>
      </c>
      <c r="D7" s="12">
        <v>0.008</v>
      </c>
      <c r="E7" t="s">
        <v>38</v>
      </c>
      <c r="F7" t="s">
        <v>44</v>
      </c>
    </row>
    <row r="8">
      <c r="A8">
        <v>1</v>
      </c>
      <c r="B8" t="s">
        <v>77</v>
      </c>
      <c r="C8" t="s">
        <v>71</v>
      </c>
      <c r="D8" s="12">
        <v>0.24</v>
      </c>
      <c r="E8" t="s">
        <v>34</v>
      </c>
      <c r="F8" t="s">
        <v>47</v>
      </c>
    </row>
    <row r="9">
      <c r="A9">
        <v>1</v>
      </c>
      <c r="B9" t="s">
        <v>78</v>
      </c>
      <c r="C9" t="s">
        <v>71</v>
      </c>
      <c r="D9" s="12">
        <v>0.08</v>
      </c>
      <c r="E9" t="s">
        <v>38</v>
      </c>
      <c r="F9" t="s">
        <v>56</v>
      </c>
    </row>
    <row r="10">
      <c r="A10">
        <v>1</v>
      </c>
      <c r="B10" t="s">
        <v>79</v>
      </c>
      <c r="C10" t="s">
        <v>71</v>
      </c>
      <c r="D10" s="12">
        <v>0.001</v>
      </c>
      <c r="E10" t="s">
        <v>38</v>
      </c>
      <c r="F10" t="s">
        <v>37</v>
      </c>
    </row>
    <row r="11">
      <c r="A11">
        <v>1</v>
      </c>
      <c r="B11" t="s">
        <v>80</v>
      </c>
      <c r="C11" t="s">
        <v>71</v>
      </c>
      <c r="D11" s="12">
        <v>0.072</v>
      </c>
      <c r="E11" t="s">
        <v>38</v>
      </c>
      <c r="F11" t="s">
        <v>50</v>
      </c>
    </row>
    <row r="12">
      <c r="A12">
        <v>1</v>
      </c>
      <c r="B12" t="s">
        <v>81</v>
      </c>
      <c r="C12" t="s">
        <v>71</v>
      </c>
      <c r="D12" s="12">
        <v>0.072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71</v>
      </c>
      <c r="D13" s="12">
        <v>0.24</v>
      </c>
      <c r="E13" t="s">
        <v>38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inlineStr" s="14">
        <is>
          <t>Mise en place du poste de travail - Verifier les DLC, peser les denrees, selectionner le materiel necessaire. Laver et desinfecter le materiel et le poste de travail.</t>
        </is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inlineStr" s="14">
        <is>
          <t>Blanchir la viande - Mettre les morceaux de veau dans une marmite, mouiller a l eau froide au-dessus du niveau de la viande. Porter a ebullition 2 min, ecumer, rafraichir a l eau courante.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le roux - Faire fondre le beurre, ajouter la farine, melanger au fouet, cuire doucement sans coloration jusqu a ce que le roux blanchisse et devienne mousseux. Laisser refroidir.</t>
        </is>
      </c>
      <c r="E6" t="s" s="14"/>
      <c r="F6"/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/>
    </row>
    <row r="8">
      <c r="A8" t="s">
        <v>2</v>
      </c>
      <c r="B8">
        <v>7</v>
      </c>
      <c r="C8" t="s">
        <v>99</v>
      </c>
      <c r="D8" t="inlineStr" s="14">
        <is>
          <t>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s" s="14">
        <v>102</v>
      </c>
      <c r="E9" t="s" s="14"/>
      <c r="F9"/>
    </row>
    <row r="10">
      <c r="A10" t="s">
        <v>2</v>
      </c>
      <c r="B10">
        <v>9</v>
      </c>
      <c r="C10" t="s">
        <v>103</v>
      </c>
      <c r="D10" t="s" s="14">
        <v>104</v>
      </c>
      <c r="E10" t="s" s="14"/>
      <c r="F10"/>
    </row>
    <row r="11">
      <c r="A11" t="s">
        <v>105</v>
      </c>
      <c r="B11">
        <v>1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108</v>
      </c>
      <c r="B1"/>
      <c r="C1"/>
      <c r="D1"/>
    </row>
    <row r="2">
      <c r="A2" t="str" s="15">
        <f>"00002493 · CUI.PV.VEAU · référence : "&amp;Besoins!B3&amp;" "&amp;Besoins!C3&amp;" · multiplicateur réglable sur la feuille ""Besoins"""</f>
        <v>00002493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"[METTRE EN PLACE] "&amp;Procedure!D2</f>
        <v>[METTRE EN PLACE] Mise en place du poste de travail - Verifier les DLC, peser les denrees, selectionner le materiel necessaire. Laver et desinfecter le materiel et le poste de travail.</v>
      </c>
      <c r="C5"/>
      <c r="D5"/>
    </row>
    <row r="6">
      <c r="A6" t="s" s="17">
        <v>111</v>
      </c>
      <c r="B6" t="str" s="14">
        <f>"[RÉSERVER] "&amp;Procedure!D3</f>
        <v>[RÉSERVER] Preparations preliminaires - Deconditionner la viande de veau, la reserver au froid. Deconditionner les champignons, egoutter, reserver le jus.</v>
      </c>
      <c r="C6"/>
      <c r="D6"/>
    </row>
    <row r="7">
      <c r="A7" t="s" s="17">
        <v>112</v>
      </c>
      <c r="B7" t="str" s="14">
        <f>"[BLANCHIR] "&amp;Procedure!D4</f>
        <v>[BLANCHIR] Blanchir la viande - Mettre les morceaux de veau dans une marmite, mouiller a l eau froide au-dessus du niveau de la viande. Porter a ebullition 2 min, ecumer, rafraichir a l eau courante.</v>
      </c>
      <c r="C7"/>
      <c r="D7"/>
    </row>
    <row r="8">
      <c r="A8" t="s" s="17">
        <v>113</v>
      </c>
      <c r="B8" t="str" s="14">
        <f>"[MOUILLER] "&amp;Procedure!D5</f>
        <v>[MOUILLER] Marquer la cuisson de la viande - Mouiller a nouveau a l eau froide, ajouter le fond de volaille reconstitue. Saler. Porter a ebullition, reduire et cuire a couvert environ 1h30, en ecumant regulierement. Decanter la viande a l issue de la cuisson.</v>
      </c>
      <c r="C8"/>
      <c r="D8"/>
    </row>
    <row r="9">
      <c r="A9" t="s" s="17">
        <v>114</v>
      </c>
      <c r="B9" t="str" s="14">
        <f>"[ÉTUVER] "&amp;Procedure!D6</f>
        <v>[ÉTUVER] Confectionner le roux - Faire fondre le beurre, ajouter la farine, melanger au fouet, cuire doucement sans coloration jusqu a ce que le roux blanchisse et devienne mousseux. Laisser refroidir.</v>
      </c>
      <c r="C9"/>
      <c r="D9"/>
    </row>
    <row r="10">
      <c r="A10" t="s" s="17">
        <v>115</v>
      </c>
      <c r="B10" t="str" s="14">
        <f>"[PRÉPARER] "&amp;Procedure!D7</f>
        <v>[PRÉPARER] Preparer la garniture - Faire glacer a blanc les petits oignons. Passer les champignons a la vapeur quelques minutes. Repartir la garniture sur la viande.</v>
      </c>
      <c r="C10"/>
      <c r="D10"/>
    </row>
    <row r="11">
      <c r="A11" t="s" s="17">
        <v>116</v>
      </c>
      <c r="B11" t="str" s="14">
        <f>"[VERSER] "&amp;Procedure!D8</f>
        <v>[VERSER] Confectionner la sauce - Verser le fond de cuisson bouillant sur le roux froid en passant au chinois, cuire a feu doux 10 min. Ajouter le jus des champignons. Melanger la creme et les jaunes d oeufs, les incorporer hors du feu au veloute. Rectifier l assaisonnement.</v>
      </c>
      <c r="C11"/>
      <c r="D11"/>
    </row>
    <row r="12">
      <c r="A12" t="s" s="17">
        <v>117</v>
      </c>
      <c r="B12" t="str" s="14">
        <f>"[TERMINER] "&amp;Procedure!D9</f>
        <v>[TERMINER] Terminer la blanquette - Repartir la sauce sur la viande et la garniture. Melanger delicatement pour lier tous les elements.</v>
      </c>
      <c r="C12"/>
      <c r="D12"/>
    </row>
    <row r="13">
      <c r="A13" t="s" s="17">
        <v>118</v>
      </c>
      <c r="B13" t="str" s="14">
        <f>"[DRESSER] "&amp;Procedure!D10</f>
        <v>[DRESSER] Dresser et servir - Servir la viande nappee de sauce avec la garniture. Accompagner de riz creole.</v>
      </c>
      <c r="C13"/>
      <c r="D13"/>
    </row>
    <row r="14">
      <c r="A14"/>
      <c r="B14"/>
      <c r="C14"/>
      <c r="D14"/>
    </row>
    <row r="15">
      <c r="A15" t="s" s="16">
        <v>119</v>
      </c>
      <c r="B15"/>
      <c r="C15"/>
      <c r="D15"/>
    </row>
    <row r="16">
      <c r="A16" t="s" s="17">
        <v>110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0.312</v>
      </c>
      <c r="D17" t="str">
        <f>Besoins!F7</f>
        <v>lt</v>
      </c>
    </row>
    <row r="18">
      <c r="A18"/>
      <c r="B18" t="str">
        <f>Besoins!B10</f>
        <v>Fonds Brun Lié (Knorr Professional)</v>
      </c>
      <c r="C18" s="12">
        <f>Besoins!E10</f>
        <v>0.008</v>
      </c>
      <c r="D18" t="str">
        <f>Besoins!F10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2026-09-23T22:01:55Z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2026-09-23T22:01:55Z</dcterms:modified>
  <cp:revision>1</cp:revision>
</cp:coreProperties>
</file>