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<sst xmlns="http://schemas.openxmlformats.org/spreadsheetml/2006/main" count="70" uniqueCount="70">
  <si>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</si>
  <si>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</si>
  <si>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</si>
  <si>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</si>
  <si>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</si>
  <si>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</si>
  <si>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</si>
  <si>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</si>
  <si>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</si>
  <si>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</si>
  <si>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</si>
  <si>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</si>
  <si>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</si>
  <si>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</si>
  <si>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</si>
  <si>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</si>
  <si>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</si>
  <si>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</si>
  <si>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</si>
  <si>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</si>
  <si>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</si>
  <si>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</si>
  <si>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</si>
  <si>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</si>
  <si>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</si>
  <si>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</si>
  <si>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</si>
  <si>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</si>
  <si>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</si>
  <si>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</si>
  <si>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</si>
  <si>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</si>
  <si>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</si>
  <si>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</si>
  <si>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</si>
  <si>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</si>
  <si>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</si>
  <si>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</si>
  <si>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</si>
  <si>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</si>
  <si>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</si>
  <si>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</si>
  <si>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TULIPES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</si>
  <si>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</si>
  <si>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</si>
  <si>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</si>
  <si>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</si>
  <si>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</si>
  <si>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</si>
  <si>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</si>
  <si>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</si>
  <si>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</si>
  <si>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</si>
  <si>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</si>
  <si>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</si>
  <si>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</si>
  <si>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 (conv.)</t>
  </si>
  <si>
    <t>conversion</t>
  </si>
  <si>
    <t xml:space="preserve">    ↳ Extrait de vanille alcoolisé</t>
  </si>
  <si>
    <t xml:space="preserve">    ↳ Beurre doux 82% MG plaquette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</si>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</sst>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E7*0.27</f>
        <v>0.405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E9*0.56</f>
        <v>0.084</v>
      </c>
    </row>
    <row r="10">
      <c r="A10" t="s">
        <v>23</v>
      </c>
      <c r="B10" t="s">
        <v>24</v>
      </c>
      <c r="C10" t="s">
        <v>25</v>
      </c>
      <c r="D10" s="4">
        <v>0.115</v>
      </c>
      <c r="E10" s="6">
        <f>D10*$B$2</f>
        <v>0.115</v>
      </c>
      <c r="F10" t="s">
        <v>22</v>
      </c>
      <c r="G10" s="9">
        <f>E10*5.2</f>
        <v>0.598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18</v>
      </c>
      <c r="G11" s="9">
        <f>E11*1.05</f>
        <v>0.105</v>
      </c>
    </row>
    <row r="12">
      <c r="A12" t="s">
        <v>29</v>
      </c>
      <c r="B12" t="s">
        <v>30</v>
      </c>
      <c r="C12" t="s">
        <v>31</v>
      </c>
      <c r="D12" s="4">
        <v>0.001</v>
      </c>
      <c r="E12" s="6">
        <f>D12*$B$2</f>
        <v>0.001</v>
      </c>
      <c r="F12" t="s">
        <v>22</v>
      </c>
      <c r="G12" s="9">
        <f>E12*0.35</f>
        <v>0.00035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22</v>
      </c>
      <c r="G13" s="9">
        <f>E13*0.82</f>
        <v>0.205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/>
      <c r="D3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2"/>
      <c r="F3"/>
    </row>
    <row r="4">
      <c r="A4" t="s">
        <v>42</v>
      </c>
      <c r="B4">
        <v>3</v>
      </c>
      <c r="C4"/>
      <c r="D4" t="s" s="12">
        <v>44</v>
      </c>
      <c r="E4" t="s" s="12"/>
      <c r="F4"/>
    </row>
    <row r="5">
      <c r="A5" t="s">
        <v>42</v>
      </c>
      <c r="B5">
        <v>4</v>
      </c>
      <c r="C5"/>
      <c r="D5" t="s" s="12">
        <v>45</v>
      </c>
      <c r="E5" t="s" s="12"/>
      <c r="F5"/>
    </row>
    <row r="6">
      <c r="A6" t="s">
        <v>42</v>
      </c>
      <c r="B6">
        <v>5</v>
      </c>
      <c r="C6"/>
      <c r="D6" t="inlineStr" s="12">
        <is>
          <t>Cuire et mouler — Cuire à 210/220 °C jusqu'à une couleur assez uniforme, bords un peu plus foncés ; former aussitôt la tulipe dans une petite coupelle ou un moule à brioche.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'Besoins'!$B$2*16</f>
        <v>16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'Besoins'!$B$2*0.15</f>
        <v>0.15</v>
      </c>
      <c r="E3" t="s">
        <v>22</v>
      </c>
    </row>
    <row r="4">
      <c r="A4">
        <v>1</v>
      </c>
      <c r="B4" t="s">
        <v>53</v>
      </c>
      <c r="C4" t="s">
        <v>52</v>
      </c>
      <c r="D4" s="6">
        <f>'Besoins'!$B$2*0.25</f>
        <v>0.25</v>
      </c>
      <c r="E4" t="s">
        <v>22</v>
      </c>
    </row>
    <row r="5">
      <c r="A5">
        <v>1</v>
      </c>
      <c r="B5" t="s">
        <v>54</v>
      </c>
      <c r="C5" t="s">
        <v>52</v>
      </c>
      <c r="D5" s="6">
        <f>'Besoins'!$B$2*0.001</f>
        <v>0.001</v>
      </c>
      <c r="E5" t="s">
        <v>22</v>
      </c>
    </row>
    <row r="6">
      <c r="A6">
        <v>1</v>
      </c>
      <c r="B6" t="s">
        <v>55</v>
      </c>
      <c r="C6" t="s">
        <v>52</v>
      </c>
      <c r="D6" s="6">
        <f>'Besoins'!$B$2*0.1</f>
        <v>0.1</v>
      </c>
      <c r="E6" t="s">
        <v>18</v>
      </c>
    </row>
    <row r="7">
      <c r="A7">
        <v>1</v>
      </c>
      <c r="B7" t="s">
        <v>56</v>
      </c>
      <c r="C7" t="s">
        <v>57</v>
      </c>
      <c r="D7" s="6">
        <f>'Besoins'!$B$2*3</f>
        <v>3</v>
      </c>
      <c r="E7" t="s">
        <v>3</v>
      </c>
    </row>
    <row r="8">
      <c r="A8">
        <v>1</v>
      </c>
      <c r="B8" t="s">
        <v>58</v>
      </c>
      <c r="C8" t="s">
        <v>52</v>
      </c>
      <c r="D8" s="6">
        <f>'Besoins'!$B$2*0.003</f>
        <v>0.003</v>
      </c>
      <c r="E8" t="s">
        <v>18</v>
      </c>
    </row>
    <row r="9">
      <c r="A9">
        <v>1</v>
      </c>
      <c r="B9" t="s">
        <v>59</v>
      </c>
      <c r="C9" t="s">
        <v>52</v>
      </c>
      <c r="D9" s="6">
        <f>'Besoins'!$B$2*0.075</f>
        <v>0.075</v>
      </c>
      <c r="E9" t="s">
        <v>22</v>
      </c>
    </row>
    <row r="10">
      <c r="A10">
        <v>1</v>
      </c>
      <c r="B10" t="s">
        <v>59</v>
      </c>
      <c r="C10" t="s">
        <v>52</v>
      </c>
      <c r="D10" s="6">
        <f>'Besoins'!$B$2*0.04</f>
        <v>0.04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63</v>
      </c>
      <c r="C6" s="6">
        <f>'Besoins'!$B$2*0.075</f>
        <v>0.075</v>
      </c>
      <c r="D6" t="s">
        <v>22</v>
      </c>
    </row>
    <row r="7">
      <c r="A7" t="s" s="15">
        <v>64</v>
      </c>
      <c r="B7" t="str" s="12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6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6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6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6">
        <f>Besoins!E11</f>
        <v>0.1</v>
      </c>
      <c r="D11" t="str">
        <f>Besoins!F11</f>
        <v>lt</v>
      </c>
    </row>
    <row r="12">
      <c r="A12"/>
      <c r="B12" t="s">
        <v>65</v>
      </c>
      <c r="C12" s="6">
        <f>'Besoins'!$B$2*3</f>
        <v>3</v>
      </c>
      <c r="D12" t="s">
        <v>3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66</v>
      </c>
      <c r="B14" t="str" s="12">
        <f>Procedure!D4</f>
        <v>Beurre — Ajouter le beurre fondu au moment de l'emploi.</v>
      </c>
      <c r="C14"/>
      <c r="D14"/>
    </row>
    <row r="15">
      <c r="A15" t="s" s="15">
        <v>67</v>
      </c>
      <c r="B15" t="str" s="12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63</v>
      </c>
      <c r="C16" s="6">
        <f>'Besoins'!$B$2*0.04</f>
        <v>0.04</v>
      </c>
      <c r="D16" t="s">
        <v>22</v>
      </c>
    </row>
    <row r="17">
      <c r="A17" t="s" s="15">
        <v>68</v>
      </c>
      <c r="B17" t="str" s="12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6">
        <v>69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2026-10-03T12:16:49Z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2026-10-03T12:16:49Z</dcterms:modified>
  <cp:revision>1</cp:revision>
</cp:coreProperties>
</file>