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<sst xmlns="http://schemas.openxmlformats.org/spreadsheetml/2006/main" count="108" uniqueCount="108">
  <si>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</si>
  <si>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</si>
  <si>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PUDDING DE RIZ AU CARAMEL</t>
  </si>
  <si>
    <t>Code</t>
  </si>
  <si>
    <t>GRO_CDC_240</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</si>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</sst>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45.039181818182</v>
      </c>
    </row>
    <row r="12">
      <c r="A12" t="s" s="3">
        <v>16</v>
      </c>
      <c r="B12" s="4">
        <v>0.45039181818182</v>
      </c>
    </row>
    <row r="13">
      <c r="A13"/>
      <c r="B13"/>
    </row>
    <row r="14">
      <c r="A14" t="s" s="5">
        <v>17</v>
      </c>
      <c r="B14" t="s" s="5">
        <v>14</v>
      </c>
    </row>
    <row r="15">
      <c r="A15" t="s" s="5">
        <v>18</v>
      </c>
      <c r="B15" s="6">
        <v>45.039181818182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0.1</v>
      </c>
      <c r="E8" s="11">
        <f>D8*$B$2</f>
        <v>0.1</v>
      </c>
      <c r="F8" t="s">
        <v>34</v>
      </c>
      <c r="G8" s="4">
        <f>E8*32</f>
        <v>3.2</v>
      </c>
    </row>
    <row r="9">
      <c r="A9" t="s">
        <v>38</v>
      </c>
      <c r="B9" t="s">
        <v>39</v>
      </c>
      <c r="C9" t="s">
        <v>37</v>
      </c>
      <c r="D9" s="9">
        <v>0.2</v>
      </c>
      <c r="E9" s="11">
        <f>D9*$B$2</f>
        <v>0.2</v>
      </c>
      <c r="F9" t="s">
        <v>34</v>
      </c>
      <c r="G9" s="4">
        <f>E9*14</f>
        <v>2.8</v>
      </c>
    </row>
    <row r="10">
      <c r="A10" t="s">
        <v>40</v>
      </c>
      <c r="B10" t="s">
        <v>41</v>
      </c>
      <c r="C10" t="s">
        <v>42</v>
      </c>
      <c r="D10" s="9">
        <v>0.006</v>
      </c>
      <c r="E10" s="11">
        <f>D10*$B$2</f>
        <v>0.006</v>
      </c>
      <c r="F10" t="s">
        <v>43</v>
      </c>
      <c r="G10" s="4">
        <f>E10*10.5</f>
        <v>0.063</v>
      </c>
    </row>
    <row r="11">
      <c r="A11" t="s">
        <v>44</v>
      </c>
      <c r="B11" t="s">
        <v>45</v>
      </c>
      <c r="C11" t="s">
        <v>46</v>
      </c>
      <c r="D11" s="9">
        <v>1</v>
      </c>
      <c r="E11" s="11">
        <f>D11*$B$2</f>
        <v>1</v>
      </c>
      <c r="F11" t="s">
        <v>43</v>
      </c>
      <c r="G11" s="4">
        <f>E11*7.5</f>
        <v>7.5</v>
      </c>
    </row>
    <row r="12">
      <c r="A12" t="s">
        <v>47</v>
      </c>
      <c r="B12" t="s">
        <v>48</v>
      </c>
      <c r="C12" t="s">
        <v>46</v>
      </c>
      <c r="D12" s="9">
        <v>0.5</v>
      </c>
      <c r="E12" s="11">
        <f>D12*$B$2</f>
        <v>0.5</v>
      </c>
      <c r="F12" t="s">
        <v>43</v>
      </c>
      <c r="G12" s="4">
        <f>E12*3.8</f>
        <v>1.9</v>
      </c>
    </row>
    <row r="13">
      <c r="A13" t="s">
        <v>49</v>
      </c>
      <c r="B13" t="s">
        <v>50</v>
      </c>
      <c r="C13" t="s">
        <v>51</v>
      </c>
      <c r="D13" s="9">
        <v>0.075758</v>
      </c>
      <c r="E13" s="11">
        <f>D13*$B$2</f>
        <v>0.075758</v>
      </c>
      <c r="F13" t="s">
        <v>43</v>
      </c>
      <c r="G13" s="4">
        <f>E13*1.7999899201</f>
        <v>0.136364</v>
      </c>
    </row>
    <row r="14">
      <c r="A14" t="s">
        <v>52</v>
      </c>
      <c r="B14" t="s">
        <v>53</v>
      </c>
      <c r="C14" t="s">
        <v>54</v>
      </c>
      <c r="D14" s="9">
        <v>12</v>
      </c>
      <c r="E14" s="11">
        <f>D14*$B$2</f>
        <v>12</v>
      </c>
      <c r="F14" t="s">
        <v>34</v>
      </c>
      <c r="G14" s="4">
        <f>E14*1.67</f>
        <v>20.04</v>
      </c>
    </row>
    <row r="15">
      <c r="A15" t="s">
        <v>55</v>
      </c>
      <c r="B15" t="s">
        <v>56</v>
      </c>
      <c r="C15" t="s">
        <v>57</v>
      </c>
      <c r="D15" s="9">
        <v>0.25</v>
      </c>
      <c r="E15" s="11">
        <f>D15*$B$2</f>
        <v>0.25</v>
      </c>
      <c r="F15" t="s">
        <v>43</v>
      </c>
      <c r="G15" s="4">
        <f>E15*5.2</f>
        <v>1.3</v>
      </c>
    </row>
    <row r="16">
      <c r="A16" t="s">
        <v>58</v>
      </c>
      <c r="B16" t="s">
        <v>59</v>
      </c>
      <c r="C16" t="s">
        <v>60</v>
      </c>
      <c r="D16" s="9">
        <v>2.4</v>
      </c>
      <c r="E16" s="11">
        <f>D16*$B$2</f>
        <v>2.4</v>
      </c>
      <c r="F16" t="s">
        <v>43</v>
      </c>
      <c r="G16" s="4">
        <f>E16*2.5</f>
        <v>6</v>
      </c>
    </row>
    <row r="17">
      <c r="A17" t="s">
        <v>61</v>
      </c>
      <c r="B17" t="s">
        <v>62</v>
      </c>
      <c r="C17" t="s">
        <v>63</v>
      </c>
      <c r="D17" s="9">
        <v>2.557576</v>
      </c>
      <c r="E17" s="11">
        <f>D17*$B$2</f>
        <v>2.557576</v>
      </c>
      <c r="F17" t="s">
        <v>43</v>
      </c>
      <c r="G17" s="4">
        <f>E17*0.8199999223</f>
        <v>2.097212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43</v>
      </c>
      <c r="F3" t="s">
        <v>60</v>
      </c>
    </row>
    <row r="4">
      <c r="A4">
        <v>1</v>
      </c>
      <c r="B4" t="s">
        <v>73</v>
      </c>
      <c r="C4" t="s">
        <v>72</v>
      </c>
      <c r="D4" s="11">
        <v>12</v>
      </c>
      <c r="E4" t="s">
        <v>34</v>
      </c>
      <c r="F4" t="s">
        <v>54</v>
      </c>
    </row>
    <row r="5">
      <c r="A5">
        <v>1</v>
      </c>
      <c r="B5" t="s">
        <v>74</v>
      </c>
      <c r="C5" t="s">
        <v>72</v>
      </c>
      <c r="D5" s="11">
        <v>1.8</v>
      </c>
      <c r="E5" t="s">
        <v>43</v>
      </c>
      <c r="F5" t="s">
        <v>63</v>
      </c>
    </row>
    <row r="6">
      <c r="A6">
        <v>1</v>
      </c>
      <c r="B6" t="s">
        <v>75</v>
      </c>
      <c r="C6" t="s">
        <v>72</v>
      </c>
      <c r="D6" s="11">
        <v>0.1</v>
      </c>
      <c r="E6" t="s">
        <v>34</v>
      </c>
      <c r="F6" t="s">
        <v>37</v>
      </c>
    </row>
    <row r="7">
      <c r="A7">
        <v>1</v>
      </c>
      <c r="B7" t="s">
        <v>76</v>
      </c>
      <c r="C7" t="s">
        <v>72</v>
      </c>
      <c r="D7" s="11">
        <v>0.006</v>
      </c>
      <c r="E7" t="s">
        <v>43</v>
      </c>
      <c r="F7" t="s">
        <v>42</v>
      </c>
    </row>
    <row r="8">
      <c r="A8">
        <v>1</v>
      </c>
      <c r="B8" t="s">
        <v>77</v>
      </c>
      <c r="C8" t="s">
        <v>72</v>
      </c>
      <c r="D8" s="11">
        <v>1</v>
      </c>
      <c r="E8" t="s">
        <v>43</v>
      </c>
      <c r="F8" t="s">
        <v>46</v>
      </c>
    </row>
    <row r="9">
      <c r="A9">
        <v>1</v>
      </c>
      <c r="B9" t="s">
        <v>78</v>
      </c>
      <c r="C9" t="s">
        <v>72</v>
      </c>
      <c r="D9" s="11">
        <v>0.5</v>
      </c>
      <c r="E9" t="s">
        <v>43</v>
      </c>
      <c r="F9" t="s">
        <v>46</v>
      </c>
    </row>
    <row r="10">
      <c r="A10">
        <v>1</v>
      </c>
      <c r="B10" t="s">
        <v>79</v>
      </c>
      <c r="C10" t="s">
        <v>72</v>
      </c>
      <c r="D10" s="11">
        <v>0.2</v>
      </c>
      <c r="E10" t="s">
        <v>34</v>
      </c>
      <c r="F10" t="s">
        <v>37</v>
      </c>
    </row>
    <row r="11">
      <c r="A11">
        <v>1</v>
      </c>
      <c r="B11" t="s">
        <v>80</v>
      </c>
      <c r="C11" t="s">
        <v>69</v>
      </c>
      <c r="D11" s="11">
        <v>1</v>
      </c>
      <c r="E11" t="s">
        <v>34</v>
      </c>
      <c r="F11" t="s">
        <v>81</v>
      </c>
    </row>
    <row r="12">
      <c r="A12">
        <v>2</v>
      </c>
      <c r="B12" t="s">
        <v>82</v>
      </c>
      <c r="C12" t="s">
        <v>72</v>
      </c>
      <c r="D12" s="11">
        <v>0.758</v>
      </c>
      <c r="E12" t="s">
        <v>43</v>
      </c>
      <c r="F12" t="s">
        <v>63</v>
      </c>
    </row>
    <row r="13">
      <c r="A13">
        <v>2</v>
      </c>
      <c r="B13" t="s">
        <v>83</v>
      </c>
      <c r="C13" t="s">
        <v>72</v>
      </c>
      <c r="D13" s="11">
        <v>0.076</v>
      </c>
      <c r="E13" t="s">
        <v>43</v>
      </c>
      <c r="F13" t="s">
        <v>51</v>
      </c>
    </row>
    <row r="14">
      <c r="A14">
        <v>2</v>
      </c>
      <c r="B14" t="s">
        <v>84</v>
      </c>
      <c r="C14" t="s">
        <v>72</v>
      </c>
      <c r="D14" s="11">
        <v>0.303</v>
      </c>
      <c r="E14" t="s">
        <v>34</v>
      </c>
      <c r="F14" t="s">
        <v>33</v>
      </c>
    </row>
    <row r="15">
      <c r="A15">
        <v>2</v>
      </c>
      <c r="B15" t="s">
        <v>84</v>
      </c>
      <c r="C15" t="s">
        <v>72</v>
      </c>
      <c r="D15" s="11">
        <v>0.303</v>
      </c>
      <c r="E15" t="s">
        <v>34</v>
      </c>
      <c r="F15" t="s">
        <v>33</v>
      </c>
    </row>
    <row r="16">
      <c r="A16">
        <v>1</v>
      </c>
      <c r="B16" t="s">
        <v>85</v>
      </c>
      <c r="C16" t="s">
        <v>72</v>
      </c>
      <c r="D16" s="11">
        <v>0.25</v>
      </c>
      <c r="E16" t="s">
        <v>43</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92</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93</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93</v>
      </c>
      <c r="B9">
        <v>2</v>
      </c>
      <c r="C9"/>
      <c r="D9" t="s" s="13">
        <v>94</v>
      </c>
      <c r="E9" t="s" s="13"/>
      <c r="F9"/>
    </row>
    <row r="10">
      <c r="A10" t="s">
        <v>93</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93</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93</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93</v>
      </c>
      <c r="B13">
        <v>6</v>
      </c>
      <c r="C13"/>
      <c r="D13" t="s" s="13">
        <v>95</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100</v>
      </c>
      <c r="C11" s="11">
        <f>'Besoins'!$B$2*1</f>
        <v>1</v>
      </c>
      <c r="D11" t="s">
        <v>34</v>
      </c>
    </row>
    <row r="12">
      <c r="A12"/>
      <c r="B12" t="str">
        <f>Besoins!B15</f>
        <v>Beurre doux 82% MG plaquette</v>
      </c>
      <c r="C12" s="11">
        <f>Besoins!E15</f>
        <v>0.25</v>
      </c>
      <c r="D12" t="str">
        <f>Besoins!F15</f>
        <v>kg</v>
      </c>
    </row>
    <row r="13">
      <c r="A13" t="s" s="16">
        <v>101</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102</v>
      </c>
      <c r="C15" s="11">
        <f>'Besoins'!$B$2*1.8</f>
        <v>1.8</v>
      </c>
      <c r="D15" t="s">
        <v>43</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103</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104</v>
      </c>
      <c r="B19" t="str" s="13">
        <f>Procedure!D6</f>
        <v>Servir — Détailler 25 portions par bac ; servir à la spatule carrée et napper d'un peu de caramel.</v>
      </c>
      <c r="C19"/>
      <c r="D19"/>
    </row>
    <row r="20">
      <c r="A20" t="s" s="16">
        <v>105</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106</v>
      </c>
      <c r="B22"/>
      <c r="C22"/>
      <c r="D22"/>
    </row>
    <row r="23">
      <c r="A23" t="s" s="16">
        <v>98</v>
      </c>
      <c r="B23" t="str" s="13">
        <f>Procedure!D8</f>
        <v>Mise en place du poste de travail — Vérifier les D.L.C., peser les denrées, sélectionner le matériel nécessaire. Laver et désinfecter le matériel et le poste de travail en suivant les protocoles.</v>
      </c>
      <c r="C23"/>
      <c r="D23"/>
    </row>
    <row r="24">
      <c r="A24" t="s" s="16">
        <v>99</v>
      </c>
      <c r="B24" t="str" s="13">
        <f>Procedure!D9</f>
        <v>Préparations préliminaires — Rincer au vinaigre la russe qui servira à la cuisson du sucre. Égoutter sans essuyer.</v>
      </c>
      <c r="C24"/>
      <c r="D24"/>
    </row>
    <row r="25">
      <c r="A25" t="s" s="16">
        <v>101</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102</v>
      </c>
      <c r="C26" s="11">
        <f>'Besoins'!$B$2*0.7575757576</f>
        <v>0.757576</v>
      </c>
      <c r="D26" t="s">
        <v>43</v>
      </c>
    </row>
    <row r="27">
      <c r="A27"/>
      <c r="B27" t="str">
        <f>Besoins!B13</f>
        <v>Glucose DE40 sirop standard</v>
      </c>
      <c r="C27" s="11">
        <f>Besoins!E13</f>
        <v>0.075758</v>
      </c>
      <c r="D27" t="str">
        <f>Besoins!F13</f>
        <v>kg</v>
      </c>
    </row>
    <row r="28">
      <c r="A28"/>
      <c r="B28" t="s">
        <v>107</v>
      </c>
      <c r="C28" s="11">
        <f>'Besoins'!$B$2*0.303030303</f>
        <v>0.30303</v>
      </c>
      <c r="D28" t="s">
        <v>34</v>
      </c>
    </row>
    <row r="29">
      <c r="A29" t="s" s="16">
        <v>103</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107</v>
      </c>
      <c r="C30" s="11">
        <f>'Besoins'!$B$2*0.303030303</f>
        <v>0.30303</v>
      </c>
      <c r="D30" t="s">
        <v>34</v>
      </c>
    </row>
    <row r="31">
      <c r="A31" t="s" s="16">
        <v>104</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105</v>
      </c>
      <c r="B32" t="str" s="13">
        <f>Procedure!D13</f>
        <v>Suggestions — Le caramel liquide est employé pour caraméliser le fond des moules, en nappage, en ajout à des crèmes.</v>
      </c>
      <c r="C32"/>
      <c r="D32"/>
    </row>
    <row r="33">
      <c r="A33"/>
      <c r="B33"/>
      <c r="C33"/>
      <c r="D33"/>
    </row>
    <row r="34">
      <c r="A34" t="s" s="17">
        <v>21</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2026-09-28T12:52:20Z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2026-09-28T12:52:20Z</dcterms:modified>
  <cp:revision>1</cp:revision>
</cp:coreProperties>
</file>