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<sst xmlns="http://schemas.openxmlformats.org/spreadsheetml/2006/main" count="124" uniqueCount="124">
  <si>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</si>
  <si>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</si>
  <si>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RISOTTO ALLA PESCATORA</t>
  </si>
  <si>
    <t>Code</t>
  </si>
  <si>
    <t>GRO-RIS-PESCAT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</si>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</sst>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141.9488455</v>
      </c>
    </row>
    <row r="12">
      <c r="A12" t="s" s="3">
        <v>16</v>
      </c>
      <c r="B12" s="4">
        <v>1.419488455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141.9488455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E11*23.08</f>
        <v>7.2702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55</v>
      </c>
      <c r="G13" s="4">
        <f>E13*0.45</f>
        <v>0.675</v>
      </c>
    </row>
    <row r="14">
      <c r="A14" t="s">
        <v>56</v>
      </c>
      <c r="B14" t="s">
        <v>57</v>
      </c>
      <c r="C14" t="s">
        <v>58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59</v>
      </c>
      <c r="B15" t="s">
        <v>60</v>
      </c>
      <c r="C15" t="s">
        <v>61</v>
      </c>
      <c r="D15" s="9">
        <v>1.5</v>
      </c>
      <c r="E15" s="11">
        <f>D15*$B$2</f>
        <v>1.5</v>
      </c>
      <c r="F15" t="s">
        <v>41</v>
      </c>
      <c r="G15" s="4">
        <f>E15*12</f>
        <v>18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1.5</v>
      </c>
      <c r="E18" s="11">
        <f>D18*$B$2</f>
        <v>1.5</v>
      </c>
      <c r="F18" t="s">
        <v>41</v>
      </c>
      <c r="G18" s="4">
        <f>E18*16.43</f>
        <v>24.645</v>
      </c>
    </row>
    <row r="19">
      <c r="A19" t="s">
        <v>70</v>
      </c>
      <c r="B19" t="s">
        <v>71</v>
      </c>
      <c r="C19" t="s">
        <v>69</v>
      </c>
      <c r="D19" s="9">
        <v>3</v>
      </c>
      <c r="E19" s="11">
        <f>D19*$B$2</f>
        <v>3</v>
      </c>
      <c r="F19" t="s">
        <v>41</v>
      </c>
      <c r="G19" s="4">
        <f>E19*6.69</f>
        <v>20.07</v>
      </c>
    </row>
    <row r="20">
      <c r="A20" t="s">
        <v>72</v>
      </c>
      <c r="B20" t="s">
        <v>73</v>
      </c>
      <c r="C20" t="s">
        <v>69</v>
      </c>
      <c r="D20" s="9">
        <v>2</v>
      </c>
      <c r="E20" s="11">
        <f>D20*$B$2</f>
        <v>2</v>
      </c>
      <c r="F20" t="s">
        <v>41</v>
      </c>
      <c r="G20" s="4">
        <f>E20*13.83</f>
        <v>27.66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24</v>
      </c>
      <c r="F2" t="s">
        <v>80</v>
      </c>
    </row>
    <row r="3">
      <c r="A3">
        <v>1</v>
      </c>
      <c r="B3" t="s">
        <v>81</v>
      </c>
      <c r="C3" t="s">
        <v>82</v>
      </c>
      <c r="D3" s="11">
        <v>7</v>
      </c>
      <c r="E3" t="s">
        <v>41</v>
      </c>
      <c r="F3" t="s">
        <v>58</v>
      </c>
    </row>
    <row r="4">
      <c r="A4">
        <v>1</v>
      </c>
      <c r="B4" t="s">
        <v>83</v>
      </c>
      <c r="C4" t="s">
        <v>82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84</v>
      </c>
      <c r="C5" t="s">
        <v>79</v>
      </c>
      <c r="D5" s="11">
        <v>0.3</v>
      </c>
      <c r="E5" t="s">
        <v>34</v>
      </c>
      <c r="F5" t="s">
        <v>85</v>
      </c>
    </row>
    <row r="6">
      <c r="A6">
        <v>2</v>
      </c>
      <c r="B6" t="s">
        <v>86</v>
      </c>
      <c r="C6" t="s">
        <v>82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87</v>
      </c>
      <c r="C7" t="s">
        <v>82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88</v>
      </c>
      <c r="C8" t="s">
        <v>82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89</v>
      </c>
      <c r="C9" t="s">
        <v>79</v>
      </c>
      <c r="D9" s="11">
        <v>21</v>
      </c>
      <c r="E9" t="s">
        <v>34</v>
      </c>
      <c r="F9" t="s">
        <v>90</v>
      </c>
    </row>
    <row r="10">
      <c r="A10">
        <v>2</v>
      </c>
      <c r="B10" t="s">
        <v>91</v>
      </c>
      <c r="C10" t="s">
        <v>82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92</v>
      </c>
      <c r="C11" t="s">
        <v>82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93</v>
      </c>
      <c r="C12" t="s">
        <v>82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94</v>
      </c>
      <c r="C13" t="s">
        <v>82</v>
      </c>
      <c r="D13" s="11">
        <v>3</v>
      </c>
      <c r="E13" t="s">
        <v>41</v>
      </c>
      <c r="F13" t="s">
        <v>69</v>
      </c>
    </row>
    <row r="14">
      <c r="A14">
        <v>1</v>
      </c>
      <c r="B14" t="s">
        <v>95</v>
      </c>
      <c r="C14" t="s">
        <v>82</v>
      </c>
      <c r="D14" s="11">
        <v>2</v>
      </c>
      <c r="E14" t="s">
        <v>41</v>
      </c>
      <c r="F14" t="s">
        <v>69</v>
      </c>
    </row>
    <row r="15">
      <c r="A15">
        <v>1</v>
      </c>
      <c r="B15" t="s">
        <v>96</v>
      </c>
      <c r="C15" t="s">
        <v>82</v>
      </c>
      <c r="D15" s="11">
        <v>1.5</v>
      </c>
      <c r="E15" t="s">
        <v>41</v>
      </c>
      <c r="F15" t="s">
        <v>69</v>
      </c>
    </row>
    <row r="16">
      <c r="A16">
        <v>1</v>
      </c>
      <c r="B16" t="s">
        <v>97</v>
      </c>
      <c r="C16" t="s">
        <v>82</v>
      </c>
      <c r="D16" s="11">
        <v>1.5</v>
      </c>
      <c r="E16" t="s">
        <v>41</v>
      </c>
      <c r="F16" t="s">
        <v>61</v>
      </c>
    </row>
    <row r="17">
      <c r="A17">
        <v>1</v>
      </c>
      <c r="B17" t="s">
        <v>98</v>
      </c>
      <c r="C17" t="s">
        <v>82</v>
      </c>
      <c r="D17" s="11">
        <v>0.15</v>
      </c>
      <c r="E17" t="s">
        <v>41</v>
      </c>
      <c r="F17" t="s">
        <v>64</v>
      </c>
    </row>
    <row r="18">
      <c r="A18">
        <v>1</v>
      </c>
      <c r="B18" t="s">
        <v>87</v>
      </c>
      <c r="C18" t="s">
        <v>82</v>
      </c>
      <c r="D18" s="11">
        <v>0.5</v>
      </c>
      <c r="E18" t="s">
        <v>41</v>
      </c>
      <c r="F18" t="s">
        <v>51</v>
      </c>
    </row>
    <row r="19">
      <c r="A19">
        <v>1</v>
      </c>
      <c r="B19" t="s">
        <v>99</v>
      </c>
      <c r="C19" t="s">
        <v>79</v>
      </c>
      <c r="D19" s="11">
        <v>0.15</v>
      </c>
      <c r="E19" t="s">
        <v>41</v>
      </c>
      <c r="F19" t="s">
        <v>85</v>
      </c>
    </row>
    <row r="20">
      <c r="A20">
        <v>2</v>
      </c>
      <c r="B20" t="s">
        <v>100</v>
      </c>
      <c r="C20" t="s">
        <v>82</v>
      </c>
      <c r="D20" s="11">
        <v>1.5</v>
      </c>
      <c r="E20" t="s">
        <v>55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107</v>
      </c>
      <c r="E7" t="s" s="13"/>
      <c r="F7"/>
    </row>
    <row r="8">
      <c r="A8" t="s">
        <v>108</v>
      </c>
      <c r="B8">
        <v>1</v>
      </c>
      <c r="C8" t="s">
        <v>109</v>
      </c>
      <c r="D8" t="s" s="13">
        <v>110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114</v>
      </c>
      <c r="B6" t="str" s="13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115</v>
      </c>
      <c r="C7" s="11">
        <f>'Besoins'!$B$2*21</f>
        <v>21</v>
      </c>
      <c r="D7" t="s">
        <v>34</v>
      </c>
    </row>
    <row r="8">
      <c r="A8"/>
      <c r="B8" t="str">
        <f>Besoins!B19</f>
        <v>Moules entières cuites pleine eau</v>
      </c>
      <c r="C8" s="11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11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11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11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11">
        <f>Besoins!E16</f>
        <v>0.15</v>
      </c>
      <c r="D12" t="str">
        <f>Besoins!F16</f>
        <v>kg</v>
      </c>
    </row>
    <row r="13">
      <c r="A13" t="s" s="16">
        <v>116</v>
      </c>
      <c r="B13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11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11">
        <f>Besoins!E17</f>
        <v>1.5</v>
      </c>
      <c r="D15" t="str">
        <f>Besoins!F17</f>
        <v>kg</v>
      </c>
    </row>
    <row r="16">
      <c r="A16"/>
      <c r="B16" t="s">
        <v>117</v>
      </c>
      <c r="C16" s="11">
        <f>'Besoins'!$B$2*0.3</f>
        <v>0.3</v>
      </c>
      <c r="D16" t="s">
        <v>34</v>
      </c>
    </row>
    <row r="17">
      <c r="A17"/>
      <c r="B17" t="s">
        <v>118</v>
      </c>
      <c r="C17" s="11">
        <f>'Besoins'!$B$2*0.5</f>
        <v>0.5</v>
      </c>
      <c r="D17" t="s">
        <v>41</v>
      </c>
    </row>
    <row r="18">
      <c r="A18"/>
      <c r="B18" t="str">
        <f>Besoins!B8</f>
        <v>Vin blanc sec de cuisson</v>
      </c>
      <c r="C18" s="11">
        <f>Besoins!E8</f>
        <v>1.5</v>
      </c>
      <c r="D18" t="str">
        <f>Besoins!F8</f>
        <v>lt</v>
      </c>
    </row>
    <row r="19">
      <c r="A19" t="s" s="16">
        <v>119</v>
      </c>
      <c r="B19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11">
        <f>Besoins!E9</f>
        <v>0.007</v>
      </c>
      <c r="D20" t="str">
        <f>Besoins!F9</f>
        <v>kg</v>
      </c>
    </row>
    <row r="21">
      <c r="A21" t="s" s="16">
        <v>120</v>
      </c>
      <c r="B21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118</v>
      </c>
      <c r="C22" s="11">
        <f>'Besoins'!$B$2*0.5</f>
        <v>0.5</v>
      </c>
      <c r="D22" t="s">
        <v>41</v>
      </c>
    </row>
    <row r="23">
      <c r="A23"/>
      <c r="B23" t="s">
        <v>121</v>
      </c>
      <c r="C23" s="11">
        <f>'Besoins'!$B$2*0.15</f>
        <v>0.15</v>
      </c>
      <c r="D23" t="s">
        <v>41</v>
      </c>
    </row>
    <row r="24">
      <c r="A24" t="s" s="16">
        <v>122</v>
      </c>
      <c r="B24" t="str" s="13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5">
        <v>123</v>
      </c>
      <c r="B26"/>
      <c r="C26"/>
      <c r="D26"/>
    </row>
    <row r="27">
      <c r="A27" t="s" s="16">
        <v>113</v>
      </c>
      <c r="B27" t="str" s="13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11">
        <f>Besoins!E7</f>
        <v>20.685</v>
      </c>
      <c r="D28" t="str">
        <f>Besoins!F7</f>
        <v>lt</v>
      </c>
    </row>
    <row r="29">
      <c r="A29"/>
      <c r="B29" t="str">
        <f>Besoins!B11</f>
        <v>Fumet de Poisson déshydraté (Knorr Professional)</v>
      </c>
      <c r="C29" s="11">
        <f>Besoins!E11</f>
        <v>0.315</v>
      </c>
      <c r="D29" t="str">
        <f>Besoins!F11</f>
        <v>kg</v>
      </c>
    </row>
    <row r="30">
      <c r="A30"/>
      <c r="B30"/>
      <c r="C30"/>
      <c r="D30"/>
    </row>
    <row r="31">
      <c r="A31" t="s" s="17">
        <v>21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2026-09-27T15:14:06Z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2026-09-27T15:14:06Z</dcterms:modified>
  <cp:revision>1</cp:revision>
</cp:coreProperties>
</file>