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<sst xmlns="http://schemas.openxmlformats.org/spreadsheetml/2006/main" count="75" uniqueCount="75">
  <si>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</si>
  <si>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</si>
  <si>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</si>
  <si>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</si>
  <si>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</si>
  <si>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</si>
  <si>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</si>
  <si>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</si>
  <si>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</si>
  <si>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</si>
  <si>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</si>
  <si>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</si>
  <si>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</si>
  <si>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</si>
  <si>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</si>
  <si>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</si>
  <si>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</si>
  <si>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</si>
  <si>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</si>
  <si>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</si>
  <si>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</si>
  <si>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</si>
  <si>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</si>
  <si>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</si>
  <si>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</si>
  <si>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</si>
  <si>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</si>
  <si>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</si>
  <si>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</si>
  <si>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</si>
  <si>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</si>
  <si>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</si>
  <si>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</si>
  <si>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</si>
  <si>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</si>
  <si>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</si>
  <si>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</si>
  <si>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</si>
  <si>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</si>
  <si>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</si>
  <si>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</si>
  <si>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</si>
  <si>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ENDIVES GLACÉES AU MIEL DE COLZA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</si>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</sst>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15</v>
      </c>
      <c r="G7" s="8">
        <f>E7*0.0043</f>
        <v>0.008385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19</v>
      </c>
      <c r="G8" s="8">
        <f>E8*12.5</f>
        <v>0.1875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19</v>
      </c>
      <c r="G9" s="8">
        <f>E9*5.5</f>
        <v>5.5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19</v>
      </c>
      <c r="G10" s="8">
        <f>E10*19.69</f>
        <v>0.9845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19</v>
      </c>
      <c r="G11" s="8">
        <f>E11*5.2</f>
        <v>2.08</v>
      </c>
    </row>
    <row r="12">
      <c r="A12" t="s">
        <v>29</v>
      </c>
      <c r="B12" t="s">
        <v>30</v>
      </c>
      <c r="C12" t="s">
        <v>31</v>
      </c>
      <c r="D12" s="4">
        <v>25</v>
      </c>
      <c r="E12" s="6">
        <f>D12*$B$2</f>
        <v>25</v>
      </c>
      <c r="F12" t="s">
        <v>19</v>
      </c>
      <c r="G12" s="8">
        <f>E12*1.2</f>
        <v>30</v>
      </c>
    </row>
    <row r="13">
      <c r="A13" t="s">
        <v>32</v>
      </c>
      <c r="B13" t="s">
        <v>33</v>
      </c>
      <c r="C13" t="s">
        <v>34</v>
      </c>
      <c r="D13" s="4">
        <v>0.065</v>
      </c>
      <c r="E13" s="6">
        <f>D13*$B$2</f>
        <v>0.065</v>
      </c>
      <c r="F13" t="s">
        <v>19</v>
      </c>
      <c r="G13" s="8">
        <f>E13*0.35</f>
        <v>0.02275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1"/>
      <c r="F3"/>
    </row>
    <row r="4">
      <c r="A4" t="s">
        <v>42</v>
      </c>
      <c r="B4">
        <v>3</v>
      </c>
      <c r="C4"/>
      <c r="D4" t="inlineStr" s="11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1"/>
      <c r="F4"/>
    </row>
    <row r="5">
      <c r="A5" t="s">
        <v>42</v>
      </c>
      <c r="B5">
        <v>4</v>
      </c>
      <c r="C5"/>
      <c r="D5" t="s" s="11">
        <v>43</v>
      </c>
      <c r="E5" t="s" s="11"/>
      <c r="F5"/>
    </row>
    <row r="6">
      <c r="A6" t="s">
        <v>42</v>
      </c>
      <c r="B6">
        <v>5</v>
      </c>
      <c r="C6"/>
      <c r="D6" t="inlineStr" s="11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1"/>
      <c r="F6"/>
    </row>
    <row r="7">
      <c r="A7" t="s">
        <v>42</v>
      </c>
      <c r="B7">
        <v>6</v>
      </c>
      <c r="C7"/>
      <c r="D7" t="s" s="11">
        <v>44</v>
      </c>
      <c r="E7" t="s" s="11"/>
      <c r="F7"/>
    </row>
    <row r="8">
      <c r="A8" t="s">
        <v>42</v>
      </c>
      <c r="B8">
        <v>7</v>
      </c>
      <c r="C8"/>
      <c r="D8" t="s" s="11">
        <v>45</v>
      </c>
      <c r="E8" t="s" s="11"/>
      <c r="F8"/>
    </row>
    <row r="9">
      <c r="A9" t="s">
        <v>46</v>
      </c>
      <c r="B9">
        <v>1</v>
      </c>
      <c r="C9" t="s">
        <v>47</v>
      </c>
      <c r="D9" t="s" s="11">
        <v>48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'Besoins'!$B$2*25</f>
        <v>25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'Besoins'!$B$2*1</f>
        <v>1</v>
      </c>
      <c r="E4" t="s">
        <v>19</v>
      </c>
    </row>
    <row r="5">
      <c r="A5">
        <v>1</v>
      </c>
      <c r="B5" t="s">
        <v>57</v>
      </c>
      <c r="C5" t="s">
        <v>53</v>
      </c>
      <c r="D5" s="6">
        <f>'Besoins'!$B$2*2</f>
        <v>2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'Besoins'!$B$2*1.95</f>
        <v>1.95</v>
      </c>
      <c r="E6" t="s">
        <v>15</v>
      </c>
    </row>
    <row r="7">
      <c r="A7">
        <v>2</v>
      </c>
      <c r="B7" t="s">
        <v>59</v>
      </c>
      <c r="C7" t="s">
        <v>55</v>
      </c>
      <c r="D7" s="6">
        <f>'Besoins'!$B$2*0.05</f>
        <v>0.05</v>
      </c>
      <c r="E7" t="s">
        <v>19</v>
      </c>
    </row>
    <row r="8">
      <c r="A8">
        <v>1</v>
      </c>
      <c r="B8" t="s">
        <v>60</v>
      </c>
      <c r="C8" t="s">
        <v>55</v>
      </c>
      <c r="D8" s="6">
        <f>'Besoins'!$B$2*0.065</f>
        <v>0.065</v>
      </c>
      <c r="E8" t="s">
        <v>19</v>
      </c>
    </row>
    <row r="9">
      <c r="A9">
        <v>1</v>
      </c>
      <c r="B9" t="s">
        <v>61</v>
      </c>
      <c r="C9" t="s">
        <v>55</v>
      </c>
      <c r="D9" s="6">
        <f>'Besoins'!$B$2*0.015</f>
        <v>0.015</v>
      </c>
      <c r="E9" t="s">
        <v>19</v>
      </c>
    </row>
    <row r="10">
      <c r="A10">
        <v>1</v>
      </c>
      <c r="B10" t="s">
        <v>62</v>
      </c>
      <c r="C10" t="s">
        <v>55</v>
      </c>
      <c r="D10" s="6">
        <f>'Besoins'!$B$2*0.4</f>
        <v>0.4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66</v>
      </c>
      <c r="B6" t="str" s="11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6">
        <f>Besoins!E12</f>
        <v>25</v>
      </c>
      <c r="D7" t="str">
        <f>Besoins!F12</f>
        <v>kg</v>
      </c>
    </row>
    <row r="8">
      <c r="A8"/>
      <c r="B8" t="s">
        <v>67</v>
      </c>
      <c r="C8" s="6">
        <f>'Besoins'!$B$2*2</f>
        <v>2</v>
      </c>
      <c r="D8" t="s">
        <v>15</v>
      </c>
    </row>
    <row r="9">
      <c r="A9"/>
      <c r="B9" t="str">
        <f>Besoins!B11</f>
        <v>Beurre doux 82% MG plaquette</v>
      </c>
      <c r="C9" s="6">
        <f>Besoins!E11</f>
        <v>0.4</v>
      </c>
      <c r="D9" t="str">
        <f>Besoins!F11</f>
        <v>kg</v>
      </c>
    </row>
    <row r="10">
      <c r="A10" t="s" s="14">
        <v>68</v>
      </c>
      <c r="B10" t="str" s="11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6">
        <f>Besoins!E13</f>
        <v>0.065</v>
      </c>
      <c r="D11" t="str">
        <f>Besoins!F13</f>
        <v>kg</v>
      </c>
    </row>
    <row r="12">
      <c r="A12" t="s" s="14">
        <v>69</v>
      </c>
      <c r="B12" t="str" s="11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6">
        <f>Besoins!E9</f>
        <v>1</v>
      </c>
      <c r="D13" t="str">
        <f>Besoins!F9</f>
        <v>kg</v>
      </c>
    </row>
    <row r="14">
      <c r="A14" t="s" s="14">
        <v>70</v>
      </c>
      <c r="B14" t="str" s="11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6">
        <f>Besoins!E8</f>
        <v>0.015</v>
      </c>
      <c r="D15" t="str">
        <f>Besoins!F8</f>
        <v>kg</v>
      </c>
    </row>
    <row r="16">
      <c r="A16" t="s" s="14">
        <v>71</v>
      </c>
      <c r="B16" t="str" s="11">
        <f>Procedure!D7</f>
        <v>Servir — Servir les endives en accompagnement de viandes rôties, grillées ou sautées.</v>
      </c>
      <c r="C16"/>
      <c r="D16"/>
    </row>
    <row r="17">
      <c r="A17" t="s" s="14">
        <v>72</v>
      </c>
      <c r="B17" t="str" s="11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3">
        <v>73</v>
      </c>
      <c r="B19"/>
      <c r="C19"/>
      <c r="D19"/>
    </row>
    <row r="20">
      <c r="A20" t="s" s="14">
        <v>65</v>
      </c>
      <c r="B20" t="str" s="11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6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6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5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2026-09-27T13:10:54Z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2026-09-27T13:10:54Z</dcterms:modified>
  <cp:revision>1</cp:revision>
</cp:coreProperties>
</file>