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<sst xmlns="http://schemas.openxmlformats.org/spreadsheetml/2006/main" count="62" uniqueCount="62">
  <si>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</si>
  <si>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</si>
  <si>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</si>
  <si>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</si>
  <si>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</si>
  <si>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</si>
  <si>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</si>
  <si>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</si>
  <si>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</si>
  <si>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</si>
  <si>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</si>
  <si>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</si>
  <si>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</si>
  <si>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</si>
  <si>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</si>
  <si>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</si>
  <si>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</si>
  <si>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</si>
  <si>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</si>
  <si>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</si>
  <si>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</si>
  <si>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</si>
  <si>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</si>
  <si>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</si>
  <si>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</si>
  <si>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</si>
  <si>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</si>
  <si>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</si>
  <si>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</si>
  <si>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</si>
  <si>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</si>
  <si>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</si>
  <si>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</si>
  <si>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</si>
  <si>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</si>
  <si>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</si>
  <si>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PURÉE (FLOCONS, COLLECTIVITÉ)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</si>
  <si>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</si>
  <si>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</si>
  <si>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</si>
  <si>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</si>
  <si>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</si>
  <si>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</si>
  <si>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</si>
  <si>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</si>
  <si>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reconstituée (nature)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</si>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</sst>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18.4</v>
      </c>
      <c r="E7" s="6">
        <f>D7*$B$2</f>
        <v>18.4</v>
      </c>
      <c r="F7" t="s">
        <v>15</v>
      </c>
      <c r="G7" s="8">
        <f>E7*0.0043</f>
        <v>0.07912</v>
      </c>
    </row>
    <row r="8">
      <c r="A8" t="s">
        <v>16</v>
      </c>
      <c r="B8" t="s">
        <v>17</v>
      </c>
      <c r="C8" t="s">
        <v>18</v>
      </c>
      <c r="D8" s="4">
        <v>8</v>
      </c>
      <c r="E8" s="6">
        <f>D8*$B$2</f>
        <v>8</v>
      </c>
      <c r="F8" t="s">
        <v>15</v>
      </c>
      <c r="G8" s="8">
        <f>E8*1.67</f>
        <v>13.36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E9*5.2</f>
        <v>5.2</v>
      </c>
    </row>
    <row r="10">
      <c r="A10" t="s">
        <v>23</v>
      </c>
      <c r="B10" t="s">
        <v>24</v>
      </c>
      <c r="C10" t="s">
        <v>25</v>
      </c>
      <c r="D10" s="4">
        <v>4.6</v>
      </c>
      <c r="E10" s="6">
        <f>D10*$B$2</f>
        <v>4.6</v>
      </c>
      <c r="F10" t="s">
        <v>22</v>
      </c>
      <c r="G10" s="8">
        <f>E10*3.08</f>
        <v>14.168</v>
      </c>
    </row>
    <row r="11">
      <c r="A11" t="s">
        <v>26</v>
      </c>
      <c r="B11" t="s">
        <v>27</v>
      </c>
      <c r="C11" t="s">
        <v>28</v>
      </c>
      <c r="D11" s="4">
        <v>0.073</v>
      </c>
      <c r="E11" s="6">
        <f>D11*$B$2</f>
        <v>0.073</v>
      </c>
      <c r="F11" t="s">
        <v>22</v>
      </c>
      <c r="G11" s="8">
        <f>E11*0.35</f>
        <v>0.02555</v>
      </c>
    </row>
    <row r="12">
      <c r="A12"/>
      <c r="B12"/>
      <c r="C12"/>
      <c r="D12"/>
      <c r="E12"/>
      <c r="F12" t="s" s="9">
        <v>29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36</v>
      </c>
      <c r="B3">
        <v>2</v>
      </c>
      <c r="C3"/>
      <c r="D3" t="inlineStr" s="11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1"/>
      <c r="F3"/>
    </row>
    <row r="4">
      <c r="A4" t="s">
        <v>36</v>
      </c>
      <c r="B4">
        <v>3</v>
      </c>
      <c r="C4"/>
      <c r="D4" t="inlineStr" s="11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1"/>
      <c r="F4"/>
    </row>
    <row r="5">
      <c r="A5" t="s">
        <v>36</v>
      </c>
      <c r="B5">
        <v>4</v>
      </c>
      <c r="C5"/>
      <c r="D5" t="s" s="11">
        <v>37</v>
      </c>
      <c r="E5" t="s" s="11"/>
      <c r="F5"/>
    </row>
    <row r="6">
      <c r="A6" t="s">
        <v>36</v>
      </c>
      <c r="B6">
        <v>5</v>
      </c>
      <c r="C6"/>
      <c r="D6" t="inlineStr" s="11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1"/>
      <c r="F6"/>
    </row>
    <row r="7">
      <c r="A7" t="s">
        <v>38</v>
      </c>
      <c r="B7">
        <v>1</v>
      </c>
      <c r="C7"/>
      <c r="D7" t="s" s="11">
        <v>39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'Besoins'!$B$2*100</f>
        <v>100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'Besoins'!$B$2*23</f>
        <v>23</v>
      </c>
      <c r="E3" t="s">
        <v>22</v>
      </c>
    </row>
    <row r="4">
      <c r="A4">
        <v>2</v>
      </c>
      <c r="B4" t="s">
        <v>46</v>
      </c>
      <c r="C4" t="s">
        <v>47</v>
      </c>
      <c r="D4" s="6">
        <f>'Besoins'!$B$2*4.6</f>
        <v>4.6</v>
      </c>
      <c r="E4" t="s">
        <v>22</v>
      </c>
    </row>
    <row r="5">
      <c r="A5">
        <v>2</v>
      </c>
      <c r="B5" t="s">
        <v>48</v>
      </c>
      <c r="C5" t="s">
        <v>47</v>
      </c>
      <c r="D5" s="6">
        <f>'Besoins'!$B$2*18.4</f>
        <v>18.4</v>
      </c>
      <c r="E5" t="s">
        <v>15</v>
      </c>
    </row>
    <row r="6">
      <c r="A6">
        <v>1</v>
      </c>
      <c r="B6" t="s">
        <v>49</v>
      </c>
      <c r="C6" t="s">
        <v>47</v>
      </c>
      <c r="D6" s="6">
        <f>'Besoins'!$B$2*8</f>
        <v>8</v>
      </c>
      <c r="E6" t="s">
        <v>15</v>
      </c>
    </row>
    <row r="7">
      <c r="A7">
        <v>1</v>
      </c>
      <c r="B7" t="s">
        <v>50</v>
      </c>
      <c r="C7" t="s">
        <v>47</v>
      </c>
      <c r="D7" s="6">
        <f>'Besoins'!$B$2*1</f>
        <v>1</v>
      </c>
      <c r="E7" t="s">
        <v>22</v>
      </c>
    </row>
    <row r="8">
      <c r="A8">
        <v>1</v>
      </c>
      <c r="B8" t="s">
        <v>51</v>
      </c>
      <c r="C8" t="s">
        <v>47</v>
      </c>
      <c r="D8" s="6">
        <f>'Besoins'!$B$2*0.073</f>
        <v>0.073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2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55</v>
      </c>
      <c r="B6" t="str" s="11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6">
        <f>Besoins!E9</f>
        <v>1</v>
      </c>
      <c r="D7" t="str">
        <f>Besoins!F9</f>
        <v>kg</v>
      </c>
    </row>
    <row r="8">
      <c r="A8" t="s" s="14">
        <v>56</v>
      </c>
      <c r="B8" t="str" s="11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57</v>
      </c>
      <c r="C9" s="6">
        <f>'Besoins'!$B$2*23</f>
        <v>23</v>
      </c>
      <c r="D9" t="s">
        <v>22</v>
      </c>
    </row>
    <row r="10">
      <c r="A10"/>
      <c r="B10" t="str">
        <f>Besoins!B8</f>
        <v>LAIT UHT demi écrémé France outre 10 litres</v>
      </c>
      <c r="C10" s="6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6">
        <f>Besoins!E11</f>
        <v>0.073</v>
      </c>
      <c r="D11" t="str">
        <f>Besoins!F11</f>
        <v>kg</v>
      </c>
    </row>
    <row r="12">
      <c r="A12" t="s" s="14">
        <v>58</v>
      </c>
      <c r="B12" t="str" s="11">
        <f>Procedure!D5</f>
        <v>Servir — Dresser à l'assiette la purée en dôme, à l'aide d'une petite louche à bec.</v>
      </c>
      <c r="C12"/>
      <c r="D12"/>
    </row>
    <row r="13">
      <c r="A13" t="s" s="14">
        <v>59</v>
      </c>
      <c r="B13" t="str" s="11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3">
        <v>60</v>
      </c>
      <c r="B15"/>
      <c r="C15"/>
      <c r="D15"/>
    </row>
    <row r="16">
      <c r="A16" t="s" s="14">
        <v>54</v>
      </c>
      <c r="B16" t="str" s="11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6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6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5">
        <v>61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2026-09-27T14:47:09Z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2026-09-27T14:47:09Z</dcterms:modified>
  <cp:revision>1</cp:revision>
</cp:coreProperties>
</file>