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<sst xmlns="http://schemas.openxmlformats.org/spreadsheetml/2006/main" count="98" uniqueCount="98">
  <si>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</si>
  <si>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</si>
  <si>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</si>
  <si>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</si>
  <si>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</si>
  <si>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</si>
  <si>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</si>
  <si>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</si>
  <si>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</si>
  <si>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</si>
  <si>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</si>
  <si>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</si>
  <si>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</si>
  <si>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</si>
  <si>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</si>
  <si>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</si>
  <si>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</si>
  <si>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</si>
  <si>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</si>
  <si>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</si>
  <si>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</si>
  <si>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</si>
  <si>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</si>
  <si>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</si>
  <si>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</si>
  <si>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</si>
  <si>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</si>
  <si>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</si>
  <si>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</si>
  <si>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</si>
  <si>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</si>
  <si>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</si>
  <si>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</si>
  <si>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</si>
  <si>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</si>
  <si>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</si>
  <si>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</si>
  <si>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</si>
  <si>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</si>
  <si>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</si>
  <si>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</si>
  <si>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</si>
  <si>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</si>
  <si>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</si>
  <si>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</si>
  <si>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</si>
  <si>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</si>
  <si>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</si>
  <si>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</si>
  <si>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</si>
  <si>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</si>
  <si>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</si>
  <si>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</si>
  <si>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</si>
  <si>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Recette</t>
  </si>
  <si>
    <t>#</t>
  </si>
  <si>
    <t>Verbe</t>
  </si>
  <si>
    <t>Étape</t>
  </si>
  <si>
    <t>Précision technique</t>
  </si>
  <si>
    <t>Durée</t>
  </si>
  <si>
    <t>IRISH-STEW</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</si>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</sst>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0.012</v>
      </c>
      <c r="E8" s="6">
        <f>D8*$B$2</f>
        <v>0.012</v>
      </c>
      <c r="F8" t="s">
        <v>19</v>
      </c>
      <c r="G8" s="8">
        <f>E8*12.5</f>
        <v>0.15</v>
      </c>
    </row>
    <row r="9">
      <c r="A9" t="s">
        <v>20</v>
      </c>
      <c r="B9" t="s">
        <v>21</v>
      </c>
      <c r="C9" t="s">
        <v>22</v>
      </c>
      <c r="D9" s="4">
        <v>0.051</v>
      </c>
      <c r="E9" s="6">
        <f>D9*$B$2</f>
        <v>0.051</v>
      </c>
      <c r="F9" t="s">
        <v>19</v>
      </c>
      <c r="G9" s="8">
        <f>E9*14</f>
        <v>0.714</v>
      </c>
    </row>
    <row r="10">
      <c r="A10" t="s">
        <v>23</v>
      </c>
      <c r="B10" t="s">
        <v>24</v>
      </c>
      <c r="C10" t="s">
        <v>25</v>
      </c>
      <c r="D10" s="4">
        <v>0.1</v>
      </c>
      <c r="E10" s="6">
        <f>D10*$B$2</f>
        <v>0.1</v>
      </c>
      <c r="F10" t="s">
        <v>15</v>
      </c>
      <c r="G10" s="8">
        <f>E10*6.5</f>
        <v>0.65</v>
      </c>
    </row>
    <row r="11">
      <c r="A11" t="s">
        <v>26</v>
      </c>
      <c r="B11" t="s">
        <v>27</v>
      </c>
      <c r="C11" t="s">
        <v>28</v>
      </c>
      <c r="D11" s="4">
        <v>0.225</v>
      </c>
      <c r="E11" s="6">
        <f>D11*$B$2</f>
        <v>0.225</v>
      </c>
      <c r="F11" t="s">
        <v>19</v>
      </c>
      <c r="G11" s="8">
        <f>E11*25.01</f>
        <v>5.62725</v>
      </c>
    </row>
    <row r="12">
      <c r="A12" t="s">
        <v>29</v>
      </c>
      <c r="B12" t="s">
        <v>30</v>
      </c>
      <c r="C12" t="s">
        <v>31</v>
      </c>
      <c r="D12" s="4">
        <v>0.5</v>
      </c>
      <c r="E12" s="6">
        <f>D12*$B$2</f>
        <v>0.5</v>
      </c>
      <c r="F12" t="s">
        <v>19</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19</v>
      </c>
      <c r="G14" s="8">
        <f>E14*0.35</f>
        <v>5.25</v>
      </c>
    </row>
    <row r="15">
      <c r="A15" t="s">
        <v>37</v>
      </c>
      <c r="B15" t="s">
        <v>38</v>
      </c>
      <c r="C15" t="s">
        <v>39</v>
      </c>
      <c r="D15" s="4">
        <v>20</v>
      </c>
      <c r="E15" s="6">
        <f>D15*$B$2</f>
        <v>20</v>
      </c>
      <c r="F15" t="s">
        <v>19</v>
      </c>
      <c r="G15" s="8">
        <f>E15*1.99</f>
        <v>39.8</v>
      </c>
    </row>
    <row r="16">
      <c r="A16" t="s">
        <v>40</v>
      </c>
      <c r="B16" t="s">
        <v>41</v>
      </c>
      <c r="C16" t="s">
        <v>42</v>
      </c>
      <c r="D16" s="4">
        <v>0.1</v>
      </c>
      <c r="E16" s="6">
        <f>D16*$B$2</f>
        <v>0.1</v>
      </c>
      <c r="F16" t="s">
        <v>19</v>
      </c>
      <c r="G16" s="8">
        <f>E16*0.42</f>
        <v>0.042</v>
      </c>
    </row>
    <row r="17">
      <c r="A17" t="s">
        <v>43</v>
      </c>
      <c r="B17" t="s">
        <v>44</v>
      </c>
      <c r="C17" t="s">
        <v>45</v>
      </c>
      <c r="D17" s="4">
        <v>4</v>
      </c>
      <c r="E17" s="6">
        <f>D17*$B$2</f>
        <v>4</v>
      </c>
      <c r="F17" t="s">
        <v>19</v>
      </c>
      <c r="G17" s="8">
        <f>E17*3.89</f>
        <v>15.56</v>
      </c>
    </row>
    <row r="18">
      <c r="A18" t="s">
        <v>46</v>
      </c>
      <c r="B18" t="s">
        <v>47</v>
      </c>
      <c r="C18" t="s">
        <v>45</v>
      </c>
      <c r="D18" s="4">
        <v>2</v>
      </c>
      <c r="E18" s="6">
        <f>D18*$B$2</f>
        <v>2</v>
      </c>
      <c r="F18" t="s">
        <v>19</v>
      </c>
      <c r="G18" s="8">
        <f>E18*3.85</f>
        <v>7.7</v>
      </c>
    </row>
    <row r="19">
      <c r="A19" t="s">
        <v>48</v>
      </c>
      <c r="B19" t="s">
        <v>49</v>
      </c>
      <c r="C19" t="s">
        <v>45</v>
      </c>
      <c r="D19" s="4">
        <v>2.5</v>
      </c>
      <c r="E19" s="6">
        <f>D19*$B$2</f>
        <v>2.5</v>
      </c>
      <c r="F19" t="s">
        <v>19</v>
      </c>
      <c r="G19" s="8">
        <f>E19*3.2</f>
        <v>8</v>
      </c>
    </row>
    <row r="20">
      <c r="A20" t="s">
        <v>50</v>
      </c>
      <c r="B20" t="s">
        <v>51</v>
      </c>
      <c r="C20" t="s">
        <v>52</v>
      </c>
      <c r="D20" s="4">
        <v>16</v>
      </c>
      <c r="E20" s="6">
        <f>D20*$B$2</f>
        <v>16</v>
      </c>
      <c r="F20" t="s">
        <v>19</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19</v>
      </c>
    </row>
    <row r="4">
      <c r="A4">
        <v>1</v>
      </c>
      <c r="B4" t="s">
        <v>71</v>
      </c>
      <c r="C4" t="s">
        <v>70</v>
      </c>
      <c r="D4" s="6">
        <f>'Besoins'!$B$2*4</f>
        <v>4</v>
      </c>
      <c r="E4" t="s">
        <v>19</v>
      </c>
    </row>
    <row r="5">
      <c r="A5">
        <v>1</v>
      </c>
      <c r="B5" t="s">
        <v>72</v>
      </c>
      <c r="C5" t="s">
        <v>70</v>
      </c>
      <c r="D5" s="6">
        <f>'Besoins'!$B$2*2.5</f>
        <v>2.5</v>
      </c>
      <c r="E5" t="s">
        <v>19</v>
      </c>
    </row>
    <row r="6">
      <c r="A6">
        <v>1</v>
      </c>
      <c r="B6" t="s">
        <v>73</v>
      </c>
      <c r="C6" t="s">
        <v>70</v>
      </c>
      <c r="D6" s="6">
        <f>'Besoins'!$B$2*15</f>
        <v>15</v>
      </c>
      <c r="E6" t="s">
        <v>19</v>
      </c>
    </row>
    <row r="7">
      <c r="A7">
        <v>1</v>
      </c>
      <c r="B7" t="s">
        <v>74</v>
      </c>
      <c r="C7" t="s">
        <v>70</v>
      </c>
      <c r="D7" s="6">
        <f>'Besoins'!$B$2*0.5</f>
        <v>0.5</v>
      </c>
      <c r="E7" t="s">
        <v>19</v>
      </c>
    </row>
    <row r="8">
      <c r="A8">
        <v>1</v>
      </c>
      <c r="B8" t="s">
        <v>75</v>
      </c>
      <c r="C8" t="s">
        <v>70</v>
      </c>
      <c r="D8" s="6">
        <f>'Besoins'!$B$2*0.051</f>
        <v>0.051</v>
      </c>
      <c r="E8" t="s">
        <v>19</v>
      </c>
    </row>
    <row r="9">
      <c r="A9">
        <v>1</v>
      </c>
      <c r="B9" t="s">
        <v>76</v>
      </c>
      <c r="C9" t="s">
        <v>70</v>
      </c>
      <c r="D9" s="6">
        <f>'Besoins'!$B$2*0.1</f>
        <v>0.1</v>
      </c>
      <c r="E9" t="s">
        <v>19</v>
      </c>
    </row>
    <row r="10">
      <c r="A10">
        <v>1</v>
      </c>
      <c r="B10" t="s">
        <v>77</v>
      </c>
      <c r="C10" t="s">
        <v>70</v>
      </c>
      <c r="D10" s="6">
        <f>'Besoins'!$B$2*0.012</f>
        <v>0.012</v>
      </c>
      <c r="E10" t="s">
        <v>19</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19</v>
      </c>
    </row>
    <row r="14">
      <c r="A14">
        <v>1</v>
      </c>
      <c r="B14" t="s">
        <v>81</v>
      </c>
      <c r="C14" t="s">
        <v>82</v>
      </c>
      <c r="D14" s="6">
        <f>'Besoins'!$B$2*5</f>
        <v>5</v>
      </c>
      <c r="E14" t="s">
        <v>3</v>
      </c>
    </row>
    <row r="15">
      <c r="A15">
        <v>1</v>
      </c>
      <c r="B15" t="s">
        <v>83</v>
      </c>
      <c r="C15" t="s">
        <v>70</v>
      </c>
      <c r="D15" s="6">
        <f>'Besoins'!$B$2*2</f>
        <v>2</v>
      </c>
      <c r="E15" t="s">
        <v>19</v>
      </c>
    </row>
    <row r="16">
      <c r="A16">
        <v>1</v>
      </c>
      <c r="B16" t="s">
        <v>84</v>
      </c>
      <c r="C16" t="s">
        <v>82</v>
      </c>
      <c r="D16" s="6">
        <f>'Besoins'!$B$2*0.3</f>
        <v>0.3</v>
      </c>
      <c r="E16" t="s">
        <v>19</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6">
        <f>Besoins!E20</f>
        <v>16</v>
      </c>
      <c r="D7" t="str">
        <f>Besoins!F20</f>
        <v>kg</v>
      </c>
    </row>
    <row r="8">
      <c r="A8"/>
      <c r="B8" t="s">
        <v>90</v>
      </c>
      <c r="C8" s="6">
        <f>'Besoins'!$B$2*0.3</f>
        <v>0.3</v>
      </c>
      <c r="D8" t="s">
        <v>19</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6">
        <f>Besoins!E9</f>
        <v>0.051</v>
      </c>
      <c r="D18" t="str">
        <f>Besoins!F9</f>
        <v>kg</v>
      </c>
    </row>
    <row r="19">
      <c r="A19"/>
      <c r="B19" t="str">
        <f>Besoins!B16</f>
        <v>Gros sel de mer</v>
      </c>
      <c r="C19" s="6">
        <f>Besoins!E16</f>
        <v>0.1</v>
      </c>
      <c r="D19" t="str">
        <f>Besoins!F16</f>
        <v>kg</v>
      </c>
    </row>
    <row r="20">
      <c r="A20"/>
      <c r="B20" t="str">
        <f>Besoins!B8</f>
        <v>Poivre noir moulu</v>
      </c>
      <c r="C20" s="6">
        <f>Besoins!E8</f>
        <v>0.012</v>
      </c>
      <c r="D20" t="str">
        <f>Besoins!F8</f>
        <v>kg</v>
      </c>
    </row>
    <row r="21">
      <c r="A21"/>
      <c r="B21" t="str">
        <f>Besoins!B10</f>
        <v>Sauce Worcestershire</v>
      </c>
      <c r="C21" s="6">
        <f>Besoins!E10</f>
        <v>0.1</v>
      </c>
      <c r="D21" t="str">
        <f>Besoins!F10</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2026-09-27T15:08:24Z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2026-09-27T15:08:24Z</dcterms:modified>
  <cp:revision>1</cp:revision>
</cp:coreProperties>
</file>