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<sst xmlns="http://schemas.openxmlformats.org/spreadsheetml/2006/main" count="86" uniqueCount="86">
  <si>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</si>
  <si>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</si>
  <si>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</si>
  <si>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</si>
  <si>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</si>
  <si>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</si>
  <si>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</si>
  <si>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</si>
  <si>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</si>
  <si>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</si>
  <si>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</si>
  <si>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 H.T.</t>
  </si>
  <si>
    <t>SAUCISSON-HAL</t>
  </si>
  <si>
    <t>Saucisson cuit bœuf et volaille halal</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</si>
  <si>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</si>
  <si>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</si>
  <si>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</si>
  <si>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</si>
  <si>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</si>
  <si>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</si>
  <si>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</si>
  <si>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</si>
  <si>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</si>
  <si>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</si>
  <si>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</si>
  <si>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</si>
  <si>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</si>
  <si>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</si>
  <si>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</si>
  <si>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</si>
  <si>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</si>
  <si>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</si>
  <si>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</si>
  <si>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</si>
  <si>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</si>
  <si>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</si>
  <si>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</si>
  <si>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</si>
  <si>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</si>
  <si>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</si>
  <si>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</si>
  <si>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</si>
  <si>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</si>
  <si>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Recette</t>
  </si>
  <si>
    <t>#</t>
  </si>
  <si>
    <t>Verbe</t>
  </si>
  <si>
    <t>Étape</t>
  </si>
  <si>
    <t>Précision technique</t>
  </si>
  <si>
    <t>Durée</t>
  </si>
  <si>
    <t>SAUCISSON CHAUD LYONNAIS HALAL</t>
  </si>
  <si>
    <t>VINAIGRETTE AUX ÉCHALOTES ET FINES HERBES</t>
  </si>
  <si>
    <t>Niveau</t>
  </si>
  <si>
    <t>Composant</t>
  </si>
  <si>
    <t>Type</t>
  </si>
  <si>
    <t>Quantité (× multiplicateur, voir feuille Besoins)</t>
  </si>
  <si>
    <t>recette</t>
  </si>
  <si>
    <t xml:space="preserve">    ↳ Saucisson cuit bœuf et volaille halal</t>
  </si>
  <si>
    <t>matiere</t>
  </si>
  <si>
    <t xml:space="preserve">    ↳ Pommes de terre lamelles précuites sous vide — 1 sac de 4 kg (pièce) (conv.)</t>
  </si>
  <si>
    <t>conversion</t>
  </si>
  <si>
    <t xml:space="preserve">    ↳ VINAIGRETTE AUX ÉCHALOTES ET FINES HERBES</t>
  </si>
  <si>
    <t xml:space="preserve">        ↳ HUILE TOURNESOL (L) (conv.)</t>
  </si>
  <si>
    <t>lt</t>
  </si>
  <si>
    <t xml:space="preserve">        ↳ VINAIGRE VIN ROUGE (L) (conv.)</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</si>
  <si>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</si>
  <si>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</si>
  <si>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</si>
  <si>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</si>
  <si>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</si>
  <si>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 (conv.)</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</si>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</sst>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E7*11.5</f>
        <v>161</v>
      </c>
    </row>
    <row r="8">
      <c r="A8" t="s">
        <v>16</v>
      </c>
      <c r="B8" t="s">
        <v>17</v>
      </c>
      <c r="C8" t="s">
        <v>18</v>
      </c>
      <c r="D8" s="4">
        <v>0.012</v>
      </c>
      <c r="E8" s="6">
        <f>D8*$B$2</f>
        <v>0.012</v>
      </c>
      <c r="F8" t="s">
        <v>15</v>
      </c>
      <c r="G8" s="8">
        <f>E8*12.5</f>
        <v>0.15</v>
      </c>
    </row>
    <row r="9">
      <c r="A9" t="s">
        <v>19</v>
      </c>
      <c r="B9" t="s">
        <v>20</v>
      </c>
      <c r="C9" t="s">
        <v>21</v>
      </c>
      <c r="D9" s="4">
        <v>0.8</v>
      </c>
      <c r="E9" s="6">
        <f>D9*$B$2</f>
        <v>0.8</v>
      </c>
      <c r="F9" t="s">
        <v>22</v>
      </c>
      <c r="G9" s="8">
        <f>E9*20.35</f>
        <v>16.28</v>
      </c>
    </row>
    <row r="10">
      <c r="A10" t="s">
        <v>23</v>
      </c>
      <c r="B10" t="s">
        <v>24</v>
      </c>
      <c r="C10" t="s">
        <v>21</v>
      </c>
      <c r="D10" s="4">
        <v>1</v>
      </c>
      <c r="E10" s="6">
        <f>D10*$B$2</f>
        <v>1</v>
      </c>
      <c r="F10" t="s">
        <v>22</v>
      </c>
      <c r="G10" s="8">
        <f>E10*1.79</f>
        <v>1.79</v>
      </c>
    </row>
    <row r="11">
      <c r="A11" t="s">
        <v>25</v>
      </c>
      <c r="B11" t="s">
        <v>26</v>
      </c>
      <c r="C11" t="s">
        <v>27</v>
      </c>
      <c r="D11" s="4">
        <v>1</v>
      </c>
      <c r="E11" s="6">
        <f>D11*$B$2</f>
        <v>1</v>
      </c>
      <c r="F11" t="s">
        <v>28</v>
      </c>
      <c r="G11" s="8">
        <f>E11*0.6</f>
        <v>0.6</v>
      </c>
    </row>
    <row r="12">
      <c r="A12" t="s">
        <v>29</v>
      </c>
      <c r="B12" t="s">
        <v>30</v>
      </c>
      <c r="C12" t="s">
        <v>27</v>
      </c>
      <c r="D12" s="4">
        <v>2</v>
      </c>
      <c r="E12" s="6">
        <f>D12*$B$2</f>
        <v>2</v>
      </c>
      <c r="F12" t="s">
        <v>28</v>
      </c>
      <c r="G12" s="8">
        <f>E12*0.45</f>
        <v>0.9</v>
      </c>
    </row>
    <row r="13">
      <c r="A13" t="s">
        <v>31</v>
      </c>
      <c r="B13" t="s">
        <v>32</v>
      </c>
      <c r="C13" t="s">
        <v>27</v>
      </c>
      <c r="D13" s="4">
        <v>3</v>
      </c>
      <c r="E13" s="6">
        <f>D13*$B$2</f>
        <v>3</v>
      </c>
      <c r="F13" t="s">
        <v>28</v>
      </c>
      <c r="G13" s="8">
        <f>E13*0.45</f>
        <v>1.35</v>
      </c>
    </row>
    <row r="14">
      <c r="A14" t="s">
        <v>33</v>
      </c>
      <c r="B14" t="s">
        <v>34</v>
      </c>
      <c r="C14" t="s">
        <v>35</v>
      </c>
      <c r="D14" s="4">
        <v>20</v>
      </c>
      <c r="E14" s="6">
        <f>D14*$B$2</f>
        <v>20</v>
      </c>
      <c r="F14" t="s">
        <v>15</v>
      </c>
      <c r="G14" s="8">
        <f>E14*1.99</f>
        <v>39.8</v>
      </c>
    </row>
    <row r="15">
      <c r="A15" t="s">
        <v>36</v>
      </c>
      <c r="B15" t="s">
        <v>37</v>
      </c>
      <c r="C15" t="s">
        <v>38</v>
      </c>
      <c r="D15" s="4">
        <v>0.03</v>
      </c>
      <c r="E15" s="6">
        <f>D15*$B$2</f>
        <v>0.03</v>
      </c>
      <c r="F15" t="s">
        <v>15</v>
      </c>
      <c r="G15" s="8">
        <f>E15*0.35</f>
        <v>0.0105</v>
      </c>
    </row>
    <row r="16">
      <c r="A16" t="s">
        <v>39</v>
      </c>
      <c r="B16" t="s">
        <v>40</v>
      </c>
      <c r="C16" t="s">
        <v>41</v>
      </c>
      <c r="D16" s="4">
        <v>1</v>
      </c>
      <c r="E16" s="6">
        <f>D16*$B$2</f>
        <v>1</v>
      </c>
      <c r="F16" t="s">
        <v>15</v>
      </c>
      <c r="G16" s="8">
        <f>E16*7.5</f>
        <v>7.5</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1"/>
      <c r="F2"/>
    </row>
    <row r="3">
      <c r="A3" t="s">
        <v>49</v>
      </c>
      <c r="B3">
        <v>2</v>
      </c>
      <c r="C3"/>
      <c r="D3" t="inlineStr" s="11">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1"/>
      <c r="F3"/>
    </row>
    <row r="4">
      <c r="A4" t="s">
        <v>49</v>
      </c>
      <c r="B4">
        <v>3</v>
      </c>
      <c r="C4"/>
      <c r="D4" t="inlineStr" s="11">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1"/>
      <c r="F4"/>
    </row>
    <row r="5">
      <c r="A5" t="s">
        <v>49</v>
      </c>
      <c r="B5">
        <v>4</v>
      </c>
      <c r="C5"/>
      <c r="D5" t="inlineStr" s="11">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1"/>
      <c r="F5"/>
    </row>
    <row r="6">
      <c r="A6" t="s">
        <v>49</v>
      </c>
      <c r="B6">
        <v>5</v>
      </c>
      <c r="C6"/>
      <c r="D6" t="inlineStr" s="11">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1"/>
      <c r="F6"/>
    </row>
    <row r="7">
      <c r="A7" t="s">
        <v>49</v>
      </c>
      <c r="B7">
        <v>6</v>
      </c>
      <c r="C7"/>
      <c r="D7" t="inlineStr" s="11">
        <is>
          <t>Assaisonner les pommes de terre — Réaliser la vinaigrette aux échalotes et fines herbes (sous-recette). Verser et assaisonner les pommes de terre. Maintenir les pommes de terre au chaud.</t>
        </is>
      </c>
      <c r="E7" t="s" s="11"/>
      <c r="F7"/>
    </row>
    <row r="8">
      <c r="A8" t="s">
        <v>49</v>
      </c>
      <c r="B8">
        <v>7</v>
      </c>
      <c r="C8"/>
      <c r="D8" t="inlineStr" s="11">
        <is>
          <t>Dresser et servir — Déposer 5 à 6 rondelles de saucisson par assiette. Garnir avec les pommes de terre. Éventuellement, saucer légèrement. Persiller au départ de l'assiette.</t>
        </is>
      </c>
      <c r="E8" t="s" s="11"/>
      <c r="F8"/>
    </row>
    <row r="9">
      <c r="A9" t="s">
        <v>50</v>
      </c>
      <c r="B9">
        <v>1</v>
      </c>
      <c r="C9"/>
      <c r="D9" t="inlineStr" s="11">
        <is>
          <t>Préparer les fines herbes — Laver et désinfecter les fines herbes suivant la procédure. Ciseler la ciboulette et le cerfeuil. Réserver au froid dans une petite calotte filmée.</t>
        </is>
      </c>
      <c r="E9" t="s" s="11"/>
      <c r="F9"/>
    </row>
    <row r="10">
      <c r="A10" t="s">
        <v>50</v>
      </c>
      <c r="B10">
        <v>2</v>
      </c>
      <c r="C10"/>
      <c r="D10" t="inlineStr" s="11">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'Besoins'!$B$2*14</f>
        <v>14</v>
      </c>
      <c r="E3" t="s">
        <v>15</v>
      </c>
    </row>
    <row r="4">
      <c r="A4">
        <v>1</v>
      </c>
      <c r="B4" t="s">
        <v>58</v>
      </c>
      <c r="C4" t="s">
        <v>59</v>
      </c>
      <c r="D4" s="6">
        <f>'Besoins'!$B$2*5</f>
        <v>5</v>
      </c>
      <c r="E4" t="s">
        <v>3</v>
      </c>
    </row>
    <row r="5">
      <c r="A5">
        <v>1</v>
      </c>
      <c r="B5" t="s">
        <v>60</v>
      </c>
      <c r="C5" t="s">
        <v>55</v>
      </c>
      <c r="D5" s="6">
        <f>'Besoins'!$B$2*100</f>
        <v>100</v>
      </c>
      <c r="E5" t="s">
        <v>3</v>
      </c>
    </row>
    <row r="6">
      <c r="A6">
        <v>2</v>
      </c>
      <c r="B6" t="s">
        <v>61</v>
      </c>
      <c r="C6" t="s">
        <v>59</v>
      </c>
      <c r="D6" s="6">
        <f>'Besoins'!$B$2*4</f>
        <v>4</v>
      </c>
      <c r="E6" t="s">
        <v>62</v>
      </c>
    </row>
    <row r="7">
      <c r="A7">
        <v>2</v>
      </c>
      <c r="B7" t="s">
        <v>63</v>
      </c>
      <c r="C7" t="s">
        <v>59</v>
      </c>
      <c r="D7" s="6">
        <f>'Besoins'!$B$2*1.5</f>
        <v>1.5</v>
      </c>
      <c r="E7" t="s">
        <v>62</v>
      </c>
    </row>
    <row r="8">
      <c r="A8">
        <v>2</v>
      </c>
      <c r="B8" t="s">
        <v>64</v>
      </c>
      <c r="C8" t="s">
        <v>57</v>
      </c>
      <c r="D8" s="6">
        <f>'Besoins'!$B$2*1</f>
        <v>1</v>
      </c>
      <c r="E8" t="s">
        <v>15</v>
      </c>
    </row>
    <row r="9">
      <c r="A9">
        <v>2</v>
      </c>
      <c r="B9" t="s">
        <v>65</v>
      </c>
      <c r="C9" t="s">
        <v>57</v>
      </c>
      <c r="D9" s="6">
        <f>'Besoins'!$B$2*2</f>
        <v>2</v>
      </c>
      <c r="E9" t="s">
        <v>28</v>
      </c>
    </row>
    <row r="10">
      <c r="A10">
        <v>2</v>
      </c>
      <c r="B10" t="s">
        <v>66</v>
      </c>
      <c r="C10" t="s">
        <v>57</v>
      </c>
      <c r="D10" s="6">
        <f>'Besoins'!$B$2*1</f>
        <v>1</v>
      </c>
      <c r="E10" t="s">
        <v>28</v>
      </c>
    </row>
    <row r="11">
      <c r="A11">
        <v>2</v>
      </c>
      <c r="B11" t="s">
        <v>67</v>
      </c>
      <c r="C11" t="s">
        <v>57</v>
      </c>
      <c r="D11" s="6">
        <f>'Besoins'!$B$2*0.03</f>
        <v>0.03</v>
      </c>
      <c r="E11" t="s">
        <v>15</v>
      </c>
    </row>
    <row r="12">
      <c r="A12">
        <v>2</v>
      </c>
      <c r="B12" t="s">
        <v>68</v>
      </c>
      <c r="C12" t="s">
        <v>57</v>
      </c>
      <c r="D12" s="6">
        <f>'Besoins'!$B$2*0.012</f>
        <v>0.012</v>
      </c>
      <c r="E12" t="s">
        <v>15</v>
      </c>
    </row>
    <row r="13">
      <c r="A13">
        <v>1</v>
      </c>
      <c r="B13" t="s">
        <v>69</v>
      </c>
      <c r="C13" t="s">
        <v>59</v>
      </c>
      <c r="D13" s="6">
        <f>'Besoins'!$B$2*0.3</f>
        <v>0.3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70</v>
      </c>
      <c r="B1"/>
      <c r="C1"/>
      <c r="D1"/>
    </row>
    <row r="2">
      <c r="A2" t="str" s="12">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4">
        <v>73</v>
      </c>
      <c r="B6" t="str" s="11">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6">
        <f>Besoins!E7</f>
        <v>14</v>
      </c>
      <c r="D7" t="str">
        <f>Besoins!F7</f>
        <v>kg</v>
      </c>
    </row>
    <row r="8">
      <c r="A8"/>
      <c r="B8" t="s">
        <v>74</v>
      </c>
      <c r="C8" s="6">
        <f>'Besoins'!$B$2*0.3</f>
        <v>0.3</v>
      </c>
      <c r="D8" t="s">
        <v>15</v>
      </c>
    </row>
    <row r="9">
      <c r="A9" t="s" s="14">
        <v>75</v>
      </c>
      <c r="B9" t="str" s="11">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4">
        <v>76</v>
      </c>
      <c r="B10" t="str" s="11">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4">
        <v>77</v>
      </c>
      <c r="B11" t="str" s="11">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78</v>
      </c>
      <c r="C12" s="6">
        <f>'Besoins'!$B$2*5</f>
        <v>5</v>
      </c>
      <c r="D12" t="s">
        <v>3</v>
      </c>
    </row>
    <row r="13">
      <c r="A13" t="s" s="14">
        <v>79</v>
      </c>
      <c r="B13" t="str" s="11">
        <f>Procedure!D7</f>
        <v>Assaisonner les pommes de terre — Réaliser la vinaigrette aux échalotes et fines herbes (sous-recette). Verser et assaisonner les pommes de terre. Maintenir les pommes de terre au chaud.</v>
      </c>
      <c r="C13"/>
      <c r="D13"/>
    </row>
    <row r="14">
      <c r="A14"/>
      <c r="B14" t="s">
        <v>80</v>
      </c>
      <c r="C14" s="6">
        <f>'Besoins'!$B$2*100</f>
        <v>100</v>
      </c>
      <c r="D14" t="s">
        <v>3</v>
      </c>
    </row>
    <row r="15">
      <c r="A15" t="s" s="14">
        <v>81</v>
      </c>
      <c r="B15" t="str" s="11">
        <f>Procedure!D8</f>
        <v>Dresser et servir — Déposer 5 à 6 rondelles de saucisson par assiette. Garnir avec les pommes de terre. Éventuellement, saucer légèrement. Persiller au départ de l'assiette.</v>
      </c>
      <c r="C15"/>
      <c r="D15"/>
    </row>
    <row r="16">
      <c r="A16"/>
      <c r="B16"/>
      <c r="C16"/>
      <c r="D16"/>
    </row>
    <row r="17">
      <c r="A17" t="s" s="13">
        <v>82</v>
      </c>
      <c r="B17"/>
      <c r="C17"/>
      <c r="D17"/>
    </row>
    <row r="18">
      <c r="A18" t="s" s="14">
        <v>72</v>
      </c>
      <c r="B18" t="str" s="11">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6">
        <f>Besoins!E12</f>
        <v>2</v>
      </c>
      <c r="D19" t="str">
        <f>Besoins!F12</f>
        <v>bte</v>
      </c>
    </row>
    <row r="20">
      <c r="A20"/>
      <c r="B20" t="str">
        <f>Besoins!B11</f>
        <v>CERFEUIL France botte</v>
      </c>
      <c r="C20" s="6">
        <f>Besoins!E11</f>
        <v>1</v>
      </c>
      <c r="D20" t="str">
        <f>Besoins!F11</f>
        <v>bte</v>
      </c>
    </row>
    <row r="21">
      <c r="A21" t="s" s="14">
        <v>73</v>
      </c>
      <c r="B21" t="str" s="11">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6">
        <f>Besoins!E15</f>
        <v>0.03</v>
      </c>
      <c r="D22" t="str">
        <f>Besoins!F15</f>
        <v>kg</v>
      </c>
    </row>
    <row r="23">
      <c r="A23"/>
      <c r="B23" t="s">
        <v>83</v>
      </c>
      <c r="C23" s="6">
        <f>'Besoins'!$B$2*1.5</f>
        <v>1.5</v>
      </c>
      <c r="D23" t="s">
        <v>62</v>
      </c>
    </row>
    <row r="24">
      <c r="A24"/>
      <c r="B24" t="str">
        <f>Besoins!B8</f>
        <v>Poivre noir moulu</v>
      </c>
      <c r="C24" s="6">
        <f>Besoins!E8</f>
        <v>0.012</v>
      </c>
      <c r="D24" t="str">
        <f>Besoins!F8</f>
        <v>kg</v>
      </c>
    </row>
    <row r="25">
      <c r="A25"/>
      <c r="B25" t="str">
        <f>Besoins!B16</f>
        <v>Échalotes ciselées surgelées</v>
      </c>
      <c r="C25" s="6">
        <f>Besoins!E16</f>
        <v>1</v>
      </c>
      <c r="D25" t="str">
        <f>Besoins!F16</f>
        <v>kg</v>
      </c>
    </row>
    <row r="26">
      <c r="A26"/>
      <c r="B26" t="s">
        <v>84</v>
      </c>
      <c r="C26" s="6">
        <f>'Besoins'!$B$2*4</f>
        <v>4</v>
      </c>
      <c r="D26" t="s">
        <v>62</v>
      </c>
    </row>
    <row r="27">
      <c r="A27"/>
      <c r="B27"/>
      <c r="C27"/>
      <c r="D27"/>
    </row>
    <row r="28">
      <c r="A28" t="s" s="15">
        <v>85</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2026-09-27T15:08:14Z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2026-09-27T15:08:14Z</dcterms:modified>
  <cp:revision>1</cp:revision>
</cp:coreProperties>
</file>