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<sst xmlns="http://schemas.openxmlformats.org/spreadsheetml/2006/main" count="110" uniqueCount="110">
  <si>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</si>
  <si>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</si>
  <si>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SAUCISSON CHAUD LYONNAIS</t>
  </si>
  <si>
    <t>Code</t>
  </si>
  <si>
    <t>GRO_CDC_155A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</si>
  <si>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</si>
  <si>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</si>
  <si>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</si>
  <si>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</si>
  <si>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</si>
  <si>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</si>
  <si>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</si>
  <si>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</si>
  <si>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</si>
  <si>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</si>
  <si>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</si>
  <si>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</si>
  <si>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</si>
  <si>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</si>
  <si>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</si>
  <si>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</si>
  <si>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</si>
  <si>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</si>
  <si>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</si>
  <si>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</si>
  <si>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</si>
  <si>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</si>
  <si>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</si>
  <si>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</si>
  <si>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</si>
  <si>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</si>
  <si>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SAUCISSON-CUIRE</t>
  </si>
  <si>
    <t>Saucisson à cuire (type lyonnais)</t>
  </si>
  <si>
    <t>Charcuterie</t>
  </si>
  <si>
    <t>kg</t>
  </si>
  <si>
    <t>EPI-POIVRE-NOIR</t>
  </si>
  <si>
    <t>Poivre noir moulu</t>
  </si>
  <si>
    <t>Épices en poudre et graines</t>
  </si>
  <si>
    <t>RNME101405</t>
  </si>
  <si>
    <t>Huile de tournesol bidon 5L</t>
  </si>
  <si>
    <t>Assaisonnements et corps gras</t>
  </si>
  <si>
    <t>u</t>
  </si>
  <si>
    <t>RNME101406</t>
  </si>
  <si>
    <t>Vinaigre vin rouge 6° bouteille 1,5L</t>
  </si>
  <si>
    <t>RNM0020160</t>
  </si>
  <si>
    <t>CERFEUIL France botte</t>
  </si>
  <si>
    <t>Légumes</t>
  </si>
  <si>
    <t>bte</t>
  </si>
  <si>
    <t>RNM1920160</t>
  </si>
  <si>
    <t>CIBOULETTE France botte</t>
  </si>
  <si>
    <t>RNM6520160</t>
  </si>
  <si>
    <t>PERSIL simple France botte</t>
  </si>
  <si>
    <t>PDT-LAMELLE-SV</t>
  </si>
  <si>
    <t>Pommes de terre lamelles cuites sous vide (5e gamme)</t>
  </si>
  <si>
    <t>Légumes 4ème et 5ème gamme</t>
  </si>
  <si>
    <t>SEL-FIN</t>
  </si>
  <si>
    <t>Sel fin de cuisine</t>
  </si>
  <si>
    <t>Sels et condiments de base</t>
  </si>
  <si>
    <t>ECHALOTE-CI-SURG</t>
  </si>
  <si>
    <t>Échalotes ciselées surgelées</t>
  </si>
  <si>
    <t>Légumes surgelés</t>
  </si>
  <si>
    <t>Total</t>
  </si>
  <si>
    <t>Niveau</t>
  </si>
  <si>
    <t>Composant</t>
  </si>
  <si>
    <t>Type</t>
  </si>
  <si>
    <t>Quantité (pour 100 pc)</t>
  </si>
  <si>
    <t>recette</t>
  </si>
  <si>
    <t>Plats complets collectivité</t>
  </si>
  <si>
    <t xml:space="preserve">    ↳ Saucisson à cuire (type lyonnais)</t>
  </si>
  <si>
    <t>matiere</t>
  </si>
  <si>
    <t xml:space="preserve">    ↳ Pommes de terre lamelles précuites sous vide — 1 sac de 4 kg (pièce)</t>
  </si>
  <si>
    <t>Conversions légumes (P→K)</t>
  </si>
  <si>
    <t xml:space="preserve">        ↳ Pommes de terre lamelles cuites sous vide (5e gamme)</t>
  </si>
  <si>
    <t xml:space="preserve">    ↳ VINAIGRETTE AUX ÉCHALOTES ET FINES HERBES</t>
  </si>
  <si>
    <t>Sauces collectivité</t>
  </si>
  <si>
    <t xml:space="preserve">        ↳ HUILE TOURNESOL (L)</t>
  </si>
  <si>
    <t>lt</t>
  </si>
  <si>
    <t>Conversions diverses</t>
  </si>
  <si>
    <t xml:space="preserve">            ↳ Huile de tournesol bidon 5L</t>
  </si>
  <si>
    <t xml:space="preserve">        ↳ VINAIGRE VIN ROUGE (L)</t>
  </si>
  <si>
    <t xml:space="preserve">            ↳ Vinaigre vin rouge 6° bouteille 1,5L</t>
  </si>
  <si>
    <t xml:space="preserve">        ↳ Échalotes ciselées surgelées</t>
  </si>
  <si>
    <t xml:space="preserve">        ↳ CIBOULETTE France botte</t>
  </si>
  <si>
    <t xml:space="preserve">        ↳ CERFEUIL France botte</t>
  </si>
  <si>
    <t xml:space="preserve">        ↳ Sel fin de cuisine</t>
  </si>
  <si>
    <t xml:space="preserve">        ↳ Poivre noir moulu</t>
  </si>
  <si>
    <t xml:space="preserve">    ↳ PERSIL PLAT (KG)</t>
  </si>
  <si>
    <t xml:space="preserve">        ↳ PERSIL simple France botte</t>
  </si>
  <si>
    <t>Recette</t>
  </si>
  <si>
    <t>#</t>
  </si>
  <si>
    <t>Verbe</t>
  </si>
  <si>
    <t>Étape</t>
  </si>
  <si>
    <t>Précision technique</t>
  </si>
  <si>
    <t>Durée</t>
  </si>
  <si>
    <t>VINAIGRETTE AUX ÉCHALOTES ET FINES HERBES</t>
  </si>
  <si>
    <t>Fiche technique — SAUCISSON CHAUD LYONNAIS</t>
  </si>
  <si>
    <t>SAUCISSON CHAUD LYONNAIS  GRO_CDC_155A</t>
  </si>
  <si>
    <t>1.</t>
  </si>
  <si>
    <t>2.</t>
  </si>
  <si>
    <t xml:space="preserve">    PERSIL PLAT (KG) (conv.)</t>
  </si>
  <si>
    <t>3.</t>
  </si>
  <si>
    <t>4.</t>
  </si>
  <si>
    <t>5.</t>
  </si>
  <si>
    <t xml:space="preserve">    Pommes de terre lamelles précuites sous vide — 1 sac de 4 kg (pièce) (conv.)</t>
  </si>
  <si>
    <t>6.</t>
  </si>
  <si>
    <t xml:space="preserve">    VINAIGRETTE AUX ÉCHALOTES ET FINES HERBES</t>
  </si>
  <si>
    <t>7.</t>
  </si>
  <si>
    <t>↳ VINAIGRETTE AUX ÉCHALOTES ET FINES HERBES  GRO-VINAIG-LYON</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</si>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</sst>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229.3805</v>
      </c>
    </row>
    <row r="12">
      <c r="A12" t="s" s="3">
        <v>16</v>
      </c>
      <c r="B12" s="4">
        <v>2.293805</v>
      </c>
    </row>
    <row r="13">
      <c r="A13"/>
      <c r="B13"/>
    </row>
    <row r="14">
      <c r="A14" t="s" s="5">
        <v>17</v>
      </c>
      <c r="B14" t="s" s="5">
        <v>14</v>
      </c>
    </row>
    <row r="15">
      <c r="A15" t="s" s="5">
        <v>18</v>
      </c>
      <c r="B15" s="6">
        <v>229.3805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E7*11.5</f>
        <v>161</v>
      </c>
    </row>
    <row r="8">
      <c r="A8" t="s">
        <v>35</v>
      </c>
      <c r="B8" t="s">
        <v>36</v>
      </c>
      <c r="C8" t="s">
        <v>37</v>
      </c>
      <c r="D8" s="9">
        <v>0.012</v>
      </c>
      <c r="E8" s="11">
        <f>D8*$B$2</f>
        <v>0.012</v>
      </c>
      <c r="F8" t="s">
        <v>34</v>
      </c>
      <c r="G8" s="4">
        <f>E8*12.5</f>
        <v>0.15</v>
      </c>
    </row>
    <row r="9">
      <c r="A9" t="s">
        <v>38</v>
      </c>
      <c r="B9" t="s">
        <v>39</v>
      </c>
      <c r="C9" t="s">
        <v>40</v>
      </c>
      <c r="D9" s="9">
        <v>0.8</v>
      </c>
      <c r="E9" s="11">
        <f>D9*$B$2</f>
        <v>0.8</v>
      </c>
      <c r="F9" t="s">
        <v>41</v>
      </c>
      <c r="G9" s="4">
        <f>E9*20.35</f>
        <v>16.28</v>
      </c>
    </row>
    <row r="10">
      <c r="A10" t="s">
        <v>42</v>
      </c>
      <c r="B10" t="s">
        <v>43</v>
      </c>
      <c r="C10" t="s">
        <v>40</v>
      </c>
      <c r="D10" s="9">
        <v>1</v>
      </c>
      <c r="E10" s="11">
        <f>D10*$B$2</f>
        <v>1</v>
      </c>
      <c r="F10" t="s">
        <v>41</v>
      </c>
      <c r="G10" s="4">
        <f>E10*1.79</f>
        <v>1.79</v>
      </c>
    </row>
    <row r="11">
      <c r="A11" t="s">
        <v>44</v>
      </c>
      <c r="B11" t="s">
        <v>45</v>
      </c>
      <c r="C11" t="s">
        <v>46</v>
      </c>
      <c r="D11" s="9">
        <v>1</v>
      </c>
      <c r="E11" s="11">
        <f>D11*$B$2</f>
        <v>1</v>
      </c>
      <c r="F11" t="s">
        <v>47</v>
      </c>
      <c r="G11" s="4">
        <f>E11*0.6</f>
        <v>0.6</v>
      </c>
    </row>
    <row r="12">
      <c r="A12" t="s">
        <v>48</v>
      </c>
      <c r="B12" t="s">
        <v>49</v>
      </c>
      <c r="C12" t="s">
        <v>46</v>
      </c>
      <c r="D12" s="9">
        <v>2</v>
      </c>
      <c r="E12" s="11">
        <f>D12*$B$2</f>
        <v>2</v>
      </c>
      <c r="F12" t="s">
        <v>47</v>
      </c>
      <c r="G12" s="4">
        <f>E12*0.45</f>
        <v>0.9</v>
      </c>
    </row>
    <row r="13">
      <c r="A13" t="s">
        <v>50</v>
      </c>
      <c r="B13" t="s">
        <v>51</v>
      </c>
      <c r="C13" t="s">
        <v>46</v>
      </c>
      <c r="D13" s="9">
        <v>3</v>
      </c>
      <c r="E13" s="11">
        <f>D13*$B$2</f>
        <v>3</v>
      </c>
      <c r="F13" t="s">
        <v>47</v>
      </c>
      <c r="G13" s="4">
        <f>E13*0.45</f>
        <v>1.35</v>
      </c>
    </row>
    <row r="14">
      <c r="A14" t="s">
        <v>52</v>
      </c>
      <c r="B14" t="s">
        <v>53</v>
      </c>
      <c r="C14" t="s">
        <v>54</v>
      </c>
      <c r="D14" s="9">
        <v>20</v>
      </c>
      <c r="E14" s="11">
        <f>D14*$B$2</f>
        <v>20</v>
      </c>
      <c r="F14" t="s">
        <v>34</v>
      </c>
      <c r="G14" s="4">
        <f>E14*1.99</f>
        <v>39.8</v>
      </c>
    </row>
    <row r="15">
      <c r="A15" t="s">
        <v>55</v>
      </c>
      <c r="B15" t="s">
        <v>56</v>
      </c>
      <c r="C15" t="s">
        <v>57</v>
      </c>
      <c r="D15" s="9">
        <v>0.03</v>
      </c>
      <c r="E15" s="11">
        <f>D15*$B$2</f>
        <v>0.03</v>
      </c>
      <c r="F15" t="s">
        <v>34</v>
      </c>
      <c r="G15" s="4">
        <f>E15*0.35</f>
        <v>0.0105</v>
      </c>
    </row>
    <row r="16">
      <c r="A16" t="s">
        <v>58</v>
      </c>
      <c r="B16" t="s">
        <v>59</v>
      </c>
      <c r="C16" t="s">
        <v>60</v>
      </c>
      <c r="D16" s="9">
        <v>1</v>
      </c>
      <c r="E16" s="11">
        <f>D16*$B$2</f>
        <v>1</v>
      </c>
      <c r="F16" t="s">
        <v>34</v>
      </c>
      <c r="G16" s="4">
        <f>E16*7.5</f>
        <v>7.5</v>
      </c>
    </row>
    <row r="17">
      <c r="A17"/>
      <c r="B17"/>
      <c r="C17"/>
      <c r="D17"/>
      <c r="E17"/>
      <c r="F17" t="s" s="3">
        <v>61</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14</v>
      </c>
      <c r="E3" t="s">
        <v>34</v>
      </c>
      <c r="F3" t="s">
        <v>33</v>
      </c>
    </row>
    <row r="4">
      <c r="A4">
        <v>1</v>
      </c>
      <c r="B4" t="s">
        <v>70</v>
      </c>
      <c r="C4" t="s">
        <v>66</v>
      </c>
      <c r="D4" s="11">
        <v>5</v>
      </c>
      <c r="E4" t="s">
        <v>24</v>
      </c>
      <c r="F4" t="s">
        <v>71</v>
      </c>
    </row>
    <row r="5">
      <c r="A5">
        <v>2</v>
      </c>
      <c r="B5" t="s">
        <v>72</v>
      </c>
      <c r="C5" t="s">
        <v>69</v>
      </c>
      <c r="D5" s="11">
        <v>20</v>
      </c>
      <c r="E5" t="s">
        <v>34</v>
      </c>
      <c r="F5" t="s">
        <v>54</v>
      </c>
    </row>
    <row r="6">
      <c r="A6">
        <v>1</v>
      </c>
      <c r="B6" t="s">
        <v>73</v>
      </c>
      <c r="C6" t="s">
        <v>66</v>
      </c>
      <c r="D6" s="11">
        <v>100</v>
      </c>
      <c r="E6" t="s">
        <v>24</v>
      </c>
      <c r="F6" t="s">
        <v>74</v>
      </c>
    </row>
    <row r="7">
      <c r="A7">
        <v>2</v>
      </c>
      <c r="B7" t="s">
        <v>75</v>
      </c>
      <c r="C7" t="s">
        <v>66</v>
      </c>
      <c r="D7" s="11">
        <v>4</v>
      </c>
      <c r="E7" t="s">
        <v>76</v>
      </c>
      <c r="F7" t="s">
        <v>77</v>
      </c>
    </row>
    <row r="8">
      <c r="A8">
        <v>3</v>
      </c>
      <c r="B8" t="s">
        <v>78</v>
      </c>
      <c r="C8" t="s">
        <v>69</v>
      </c>
      <c r="D8" s="11">
        <v>0.8</v>
      </c>
      <c r="E8" t="s">
        <v>41</v>
      </c>
      <c r="F8" t="s">
        <v>40</v>
      </c>
    </row>
    <row r="9">
      <c r="A9">
        <v>2</v>
      </c>
      <c r="B9" t="s">
        <v>79</v>
      </c>
      <c r="C9" t="s">
        <v>66</v>
      </c>
      <c r="D9" s="11">
        <v>1.5</v>
      </c>
      <c r="E9" t="s">
        <v>76</v>
      </c>
      <c r="F9" t="s">
        <v>77</v>
      </c>
    </row>
    <row r="10">
      <c r="A10">
        <v>3</v>
      </c>
      <c r="B10" t="s">
        <v>80</v>
      </c>
      <c r="C10" t="s">
        <v>69</v>
      </c>
      <c r="D10" s="11">
        <v>1</v>
      </c>
      <c r="E10" t="s">
        <v>41</v>
      </c>
      <c r="F10" t="s">
        <v>40</v>
      </c>
    </row>
    <row r="11">
      <c r="A11">
        <v>2</v>
      </c>
      <c r="B11" t="s">
        <v>81</v>
      </c>
      <c r="C11" t="s">
        <v>69</v>
      </c>
      <c r="D11" s="11">
        <v>1</v>
      </c>
      <c r="E11" t="s">
        <v>34</v>
      </c>
      <c r="F11" t="s">
        <v>60</v>
      </c>
    </row>
    <row r="12">
      <c r="A12">
        <v>2</v>
      </c>
      <c r="B12" t="s">
        <v>82</v>
      </c>
      <c r="C12" t="s">
        <v>69</v>
      </c>
      <c r="D12" s="11">
        <v>2</v>
      </c>
      <c r="E12" t="s">
        <v>47</v>
      </c>
      <c r="F12" t="s">
        <v>46</v>
      </c>
    </row>
    <row r="13">
      <c r="A13">
        <v>2</v>
      </c>
      <c r="B13" t="s">
        <v>83</v>
      </c>
      <c r="C13" t="s">
        <v>69</v>
      </c>
      <c r="D13" s="11">
        <v>1</v>
      </c>
      <c r="E13" t="s">
        <v>47</v>
      </c>
      <c r="F13" t="s">
        <v>46</v>
      </c>
    </row>
    <row r="14">
      <c r="A14">
        <v>2</v>
      </c>
      <c r="B14" t="s">
        <v>84</v>
      </c>
      <c r="C14" t="s">
        <v>69</v>
      </c>
      <c r="D14" s="11">
        <v>0.03</v>
      </c>
      <c r="E14" t="s">
        <v>34</v>
      </c>
      <c r="F14" t="s">
        <v>57</v>
      </c>
    </row>
    <row r="15">
      <c r="A15">
        <v>2</v>
      </c>
      <c r="B15" t="s">
        <v>85</v>
      </c>
      <c r="C15" t="s">
        <v>69</v>
      </c>
      <c r="D15" s="11">
        <v>0.012</v>
      </c>
      <c r="E15" t="s">
        <v>34</v>
      </c>
      <c r="F15" t="s">
        <v>37</v>
      </c>
    </row>
    <row r="16">
      <c r="A16">
        <v>1</v>
      </c>
      <c r="B16" t="s">
        <v>86</v>
      </c>
      <c r="C16" t="s">
        <v>66</v>
      </c>
      <c r="D16" s="11">
        <v>0.3</v>
      </c>
      <c r="E16" t="s">
        <v>34</v>
      </c>
      <c r="F16" t="s">
        <v>77</v>
      </c>
    </row>
    <row r="17">
      <c r="A17">
        <v>2</v>
      </c>
      <c r="B17" t="s">
        <v>87</v>
      </c>
      <c r="C17" t="s">
        <v>69</v>
      </c>
      <c r="D17" s="11">
        <v>3</v>
      </c>
      <c r="E17" t="s">
        <v>47</v>
      </c>
      <c r="F17"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Désouvider les saucissons suivant la procédure. Réserver au froid en attente d'utilisation. Laver et désinfecter le persil plat suivant la procédure. Au cutter, hacher le persil plat. Réserver au froid dans une petite calotte filmée.</t>
        </is>
      </c>
      <c r="E3" t="s" s="13"/>
      <c r="F3"/>
    </row>
    <row r="4">
      <c r="A4" t="s">
        <v>2</v>
      </c>
      <c r="B4">
        <v>3</v>
      </c>
      <c r="C4"/>
      <c r="D4" t="inlineStr" s="13">
        <is>
          <t>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t>
        </is>
      </c>
      <c r="E4" t="s" s="13"/>
      <c r="F4"/>
    </row>
    <row r="5">
      <c r="A5" t="s">
        <v>2</v>
      </c>
      <c r="B5">
        <v>4</v>
      </c>
      <c r="C5"/>
      <c r="D5" t="inlineStr" s="13">
        <is>
          <t>Trancher les saucissons — Retirer la peau des saucissons. Trancher les saucissons en tranches d'une épaisseur de 5 mm. Ranger et faire se chevaucher les rondelles de saucisson dans 4 bacs GN 1/1 H 45. Filmer les bacs et les maintenir au chaud à + 63 °C en attente de consommation.</t>
        </is>
      </c>
      <c r="E5" t="s" s="13"/>
      <c r="F5"/>
    </row>
    <row r="6">
      <c r="A6" t="s">
        <v>2</v>
      </c>
      <c r="B6">
        <v>5</v>
      </c>
      <c r="C6"/>
      <c r="D6" t="inlineStr" s="13">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t="s" s="13"/>
      <c r="F6"/>
    </row>
    <row r="7">
      <c r="A7" t="s">
        <v>2</v>
      </c>
      <c r="B7">
        <v>6</v>
      </c>
      <c r="C7"/>
      <c r="D7" t="inlineStr" s="13">
        <is>
          <t>Assaisonner les pommes de terre — Réaliser la vinaigrette aux échalotes et fines herbes (sous-recette). Verser et assaisonner les pommes de terre. Maintenir les pommes de terre au chaud.</t>
        </is>
      </c>
      <c r="E7" t="s" s="13"/>
      <c r="F7"/>
    </row>
    <row r="8">
      <c r="A8" t="s">
        <v>2</v>
      </c>
      <c r="B8">
        <v>7</v>
      </c>
      <c r="C8"/>
      <c r="D8" t="inlineStr" s="13">
        <is>
          <t>Dresser et servir — Déposer 5 à 6 rondelles de saucisson par assiette. Garnir avec les pommes de terre. Éventuellement, saucer légèrement. Persiller au départ de l'assiette.</t>
        </is>
      </c>
      <c r="E8" t="s" s="13"/>
      <c r="F8"/>
    </row>
    <row r="9">
      <c r="A9" t="s">
        <v>94</v>
      </c>
      <c r="B9">
        <v>1</v>
      </c>
      <c r="C9"/>
      <c r="D9" t="inlineStr" s="13">
        <is>
          <t>Préparer les fines herbes — Laver et désinfecter les fines herbes suivant la procédure. Ciseler la ciboulette et le cerfeuil. Réserver au froid dans une petite calotte filmée.</t>
        </is>
      </c>
      <c r="E9" t="s" s="13"/>
      <c r="F9"/>
    </row>
    <row r="10">
      <c r="A10" t="s">
        <v>94</v>
      </c>
      <c r="B10">
        <v>2</v>
      </c>
      <c r="C10"/>
      <c r="D10" t="inlineStr" s="13">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"GRO_CDC_155A · GRO.COMPLETS · référence : "&amp;Besoins!B3&amp;" "&amp;Besoins!C3&amp;" · multiplicateur réglable sur la feuille ""Besoins"""</f>
        <v>GRO_CDC_155A · GRO.COMPLETS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Laver et désinfecter le matériel et le poste de travail en suivant les protocoles.</v>
      </c>
      <c r="C5"/>
      <c r="D5"/>
    </row>
    <row r="6">
      <c r="A6" t="s" s="16">
        <v>98</v>
      </c>
      <c r="B6" t="str" s="13">
        <f>Procedure!D3</f>
        <v>Préparations préliminaires — Désouvider les saucissons suivant la procédure. Réserver au froid en attente d'utilisation. Laver et désinfecter le persil plat suivant la procédure. Au cutter, hacher le persil plat. Réserver au froid dans une petite calotte filmée.</v>
      </c>
      <c r="C6"/>
      <c r="D6"/>
    </row>
    <row r="7">
      <c r="A7"/>
      <c r="B7" t="str">
        <f>Besoins!B7</f>
        <v>Saucisson à cuire (type lyonnais)</v>
      </c>
      <c r="C7" s="11">
        <f>Besoins!E7</f>
        <v>14</v>
      </c>
      <c r="D7" t="str">
        <f>Besoins!F7</f>
        <v>kg</v>
      </c>
    </row>
    <row r="8">
      <c r="A8"/>
      <c r="B8" t="s">
        <v>99</v>
      </c>
      <c r="C8" s="11">
        <f>'Besoins'!$B$2*0.3</f>
        <v>0.3</v>
      </c>
      <c r="D8" t="s">
        <v>34</v>
      </c>
    </row>
    <row r="9">
      <c r="A9" t="s" s="16">
        <v>100</v>
      </c>
      <c r="B9" t="str" s="13">
        <f>Procedure!D4</f>
        <v>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v>
      </c>
      <c r="C9"/>
      <c r="D9"/>
    </row>
    <row r="10">
      <c r="A10" t="s" s="16">
        <v>101</v>
      </c>
      <c r="B10" t="str" s="13">
        <f>Procedure!D5</f>
        <v>Trancher les saucissons — Retirer la peau des saucissons. Trancher les saucissons en tranches d'une épaisseur de 5 mm. Ranger et faire se chevaucher les rondelles de saucisson dans 4 bacs GN 1/1 H 45. Filmer les bacs et les maintenir au chaud à + 63 °C en attente de consommation.</v>
      </c>
      <c r="C10"/>
      <c r="D10"/>
    </row>
    <row r="11">
      <c r="A11" t="s" s="16">
        <v>102</v>
      </c>
      <c r="B11" t="str" s="13">
        <f>Procedure!D6</f>
        <v>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v>
      </c>
      <c r="C11"/>
      <c r="D11"/>
    </row>
    <row r="12">
      <c r="A12"/>
      <c r="B12" t="s">
        <v>103</v>
      </c>
      <c r="C12" s="11">
        <f>'Besoins'!$B$2*5</f>
        <v>5</v>
      </c>
      <c r="D12" t="s">
        <v>24</v>
      </c>
    </row>
    <row r="13">
      <c r="A13" t="s" s="16">
        <v>104</v>
      </c>
      <c r="B13" t="str" s="13">
        <f>Procedure!D7</f>
        <v>Assaisonner les pommes de terre — Réaliser la vinaigrette aux échalotes et fines herbes (sous-recette). Verser et assaisonner les pommes de terre. Maintenir les pommes de terre au chaud.</v>
      </c>
      <c r="C13"/>
      <c r="D13"/>
    </row>
    <row r="14">
      <c r="A14"/>
      <c r="B14" t="s">
        <v>105</v>
      </c>
      <c r="C14" s="11">
        <f>'Besoins'!$B$2*100</f>
        <v>100</v>
      </c>
      <c r="D14" t="s">
        <v>24</v>
      </c>
    </row>
    <row r="15">
      <c r="A15" t="s" s="16">
        <v>106</v>
      </c>
      <c r="B15" t="str" s="13">
        <f>Procedure!D8</f>
        <v>Dresser et servir — Déposer 5 à 6 rondelles de saucisson par assiette. Garnir avec les pommes de terre. Éventuellement, saucer légèrement. Persiller au départ de l'assiette.</v>
      </c>
      <c r="C15"/>
      <c r="D15"/>
    </row>
    <row r="16">
      <c r="A16"/>
      <c r="B16"/>
      <c r="C16"/>
      <c r="D16"/>
    </row>
    <row r="17">
      <c r="A17" t="s" s="15">
        <v>107</v>
      </c>
      <c r="B17"/>
      <c r="C17"/>
      <c r="D17"/>
    </row>
    <row r="18">
      <c r="A18" t="s" s="16">
        <v>97</v>
      </c>
      <c r="B18" t="str" s="13">
        <f>Procedure!D9</f>
        <v>Préparer les fines herbes — Laver et désinfecter les fines herbes suivant la procédure. Ciseler la ciboulette et le cerfeuil. Réserver au froid dans une petite calotte filmée.</v>
      </c>
      <c r="C18"/>
      <c r="D18"/>
    </row>
    <row r="19">
      <c r="A19"/>
      <c r="B19" t="str">
        <f>Besoins!B12</f>
        <v>CIBOULETTE France botte</v>
      </c>
      <c r="C19" s="11">
        <f>Besoins!E12</f>
        <v>2</v>
      </c>
      <c r="D19" t="str">
        <f>Besoins!F12</f>
        <v>bte</v>
      </c>
    </row>
    <row r="20">
      <c r="A20"/>
      <c r="B20" t="str">
        <f>Besoins!B11</f>
        <v>CERFEUIL France botte</v>
      </c>
      <c r="C20" s="11">
        <f>Besoins!E11</f>
        <v>1</v>
      </c>
      <c r="D20" t="str">
        <f>Besoins!F11</f>
        <v>bte</v>
      </c>
    </row>
    <row r="21">
      <c r="A21" t="s" s="16">
        <v>98</v>
      </c>
      <c r="B21" t="str" s="13">
        <f>Procedure!D10</f>
        <v>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v>
      </c>
      <c r="C21"/>
      <c r="D21"/>
    </row>
    <row r="22">
      <c r="A22"/>
      <c r="B22" t="str">
        <f>Besoins!B15</f>
        <v>Sel fin de cuisine</v>
      </c>
      <c r="C22" s="11">
        <f>Besoins!E15</f>
        <v>0.03</v>
      </c>
      <c r="D22" t="str">
        <f>Besoins!F15</f>
        <v>kg</v>
      </c>
    </row>
    <row r="23">
      <c r="A23"/>
      <c r="B23" t="s">
        <v>108</v>
      </c>
      <c r="C23" s="11">
        <f>'Besoins'!$B$2*1.5</f>
        <v>1.5</v>
      </c>
      <c r="D23" t="s">
        <v>76</v>
      </c>
    </row>
    <row r="24">
      <c r="A24"/>
      <c r="B24" t="str">
        <f>Besoins!B8</f>
        <v>Poivre noir moulu</v>
      </c>
      <c r="C24" s="11">
        <f>Besoins!E8</f>
        <v>0.012</v>
      </c>
      <c r="D24" t="str">
        <f>Besoins!F8</f>
        <v>kg</v>
      </c>
    </row>
    <row r="25">
      <c r="A25"/>
      <c r="B25" t="str">
        <f>Besoins!B16</f>
        <v>Échalotes ciselées surgelées</v>
      </c>
      <c r="C25" s="11">
        <f>Besoins!E16</f>
        <v>1</v>
      </c>
      <c r="D25" t="str">
        <f>Besoins!F16</f>
        <v>kg</v>
      </c>
    </row>
    <row r="26">
      <c r="A26"/>
      <c r="B26" t="s">
        <v>109</v>
      </c>
      <c r="C26" s="11">
        <f>'Besoins'!$B$2*4</f>
        <v>4</v>
      </c>
      <c r="D26" t="s">
        <v>76</v>
      </c>
    </row>
    <row r="27">
      <c r="A27"/>
      <c r="B27"/>
      <c r="C27"/>
      <c r="D27"/>
    </row>
    <row r="28">
      <c r="A28" t="s" s="17">
        <v>21</v>
      </c>
      <c r="B28"/>
      <c r="C28"/>
      <c r="D28"/>
    </row>
  </sheetData>
  <sheetProtection sheet="1" formatRows="0" formatColumns="0"/>
  <mergeCells count="14">
    <mergeCell ref="A1:D1"/>
    <mergeCell ref="A2:D2"/>
    <mergeCell ref="A4:D4"/>
    <mergeCell ref="B5:D5"/>
    <mergeCell ref="B6:D6"/>
    <mergeCell ref="B9:D9"/>
    <mergeCell ref="B10:D10"/>
    <mergeCell ref="B11:D11"/>
    <mergeCell ref="B13:D13"/>
    <mergeCell ref="B15:D15"/>
    <mergeCell ref="A17:D17"/>
    <mergeCell ref="B18:D18"/>
    <mergeCell ref="B21:D21"/>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2026-09-27T15:08:23Z</dcterms:created>
  <dc:title>SAUCISSON CHAUD LYONNAIS</dc:title>
  <dc:subject/>
  <dc:creator>CUIS.web</dc:creator>
  <cp:lastModifiedBy/>
  <cp:keywords/>
  <dc:description>Export automatique — moteur récursif d'origine : Bernard Vandendaele</dc:description>
  <cp:category/>
  <dc:language>en-US</dc:language>
  <dcterms:modified xsi:type="dcterms:W3CDTF">2026-09-27T15:08:23Z</dcterms:modified>
  <cp:revision>1</cp:revision>
</cp:coreProperties>
</file>