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<sst xmlns="http://schemas.openxmlformats.org/spreadsheetml/2006/main" count="57" uniqueCount="57">
  <si>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</si>
  <si>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</si>
  <si>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</si>
  <si>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</si>
  <si>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</si>
  <si>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</si>
  <si>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</si>
  <si>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</si>
  <si>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</si>
  <si>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</si>
  <si>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</si>
  <si>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</si>
  <si>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</si>
  <si>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</si>
  <si>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</si>
  <si>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</si>
  <si>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RNME101405</t>
  </si>
  <si>
    <t>Huile de tournesol bidon 5L</t>
  </si>
  <si>
    <t>Assaisonnements et corps gras</t>
  </si>
  <si>
    <t>u</t>
  </si>
  <si>
    <t>RNME101446</t>
  </si>
  <si>
    <t>Couscous moyen sac 5kg</t>
  </si>
  <si>
    <t>Féculents et légumineuses</t>
  </si>
  <si>
    <t>kg</t>
  </si>
  <si>
    <t>BEU-DOUX</t>
  </si>
  <si>
    <t>Beurre doux 82% MG plaquette</t>
  </si>
  <si>
    <t>Beurres et margarines</t>
  </si>
  <si>
    <t>SEL-FIN</t>
  </si>
  <si>
    <t>Sel fin de cuisine</t>
  </si>
  <si>
    <t>Sels et condiments de base</t>
  </si>
  <si>
    <t>Total</t>
  </si>
  <si>
    <t>Recette</t>
  </si>
  <si>
    <t>#</t>
  </si>
  <si>
    <t>Verbe</t>
  </si>
  <si>
    <t>Étape</t>
  </si>
  <si>
    <t>Précision technique</t>
  </si>
  <si>
    <t>Durée</t>
  </si>
  <si>
    <t>SEMOULE DE COUSCOUS NATURE</t>
  </si>
  <si>
    <t>Préparations préliminaires — Dans une calotte, faire fondre le beurre.</t>
  </si>
  <si>
    <t>Niveau</t>
  </si>
  <si>
    <t>Composant</t>
  </si>
  <si>
    <t>Type</t>
  </si>
  <si>
    <t>Quantité (× multiplicateur, voir feuille Besoins)</t>
  </si>
  <si>
    <t>recette</t>
  </si>
  <si>
    <t xml:space="preserve">    ↳ Couscous moyen sac 5kg</t>
  </si>
  <si>
    <t>matiere</t>
  </si>
  <si>
    <t xml:space="preserve">    ↳ HUILE TOURNESOL (L) (conv.)</t>
  </si>
  <si>
    <t>conversion</t>
  </si>
  <si>
    <t xml:space="preserve">    ↳ Beurre doux 82% MG plaquette</t>
  </si>
  <si>
    <t xml:space="preserve">    ↳ Eau (robinet - moy. France 2026)</t>
  </si>
  <si>
    <t xml:space="preserve">    ↳ Sel fin de cuisine</t>
  </si>
  <si>
    <t>Fiche technique — SEMOULE DE COUSCOUS NATURE</t>
  </si>
  <si>
    <t>SEMOULE DE COUSCOUS NATURE  GRO-COUSC-SEM</t>
  </si>
  <si>
    <t>1.</t>
  </si>
  <si>
    <t>2.</t>
  </si>
  <si>
    <t xml:space="preserve">    HUILE TOURNESOL (L) (conv.)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</si>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</sst>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11</v>
      </c>
      <c r="E7" s="6">
        <f>D7*$B$2</f>
        <v>11</v>
      </c>
      <c r="F7" t="s">
        <v>15</v>
      </c>
      <c r="G7" s="8">
        <f>E7*0.0043</f>
        <v>0.0473</v>
      </c>
    </row>
    <row r="8">
      <c r="A8" t="s">
        <v>16</v>
      </c>
      <c r="B8" t="s">
        <v>17</v>
      </c>
      <c r="C8" t="s">
        <v>18</v>
      </c>
      <c r="D8" s="4">
        <v>0.2</v>
      </c>
      <c r="E8" s="6">
        <f>D8*$B$2</f>
        <v>0.2</v>
      </c>
      <c r="F8" t="s">
        <v>19</v>
      </c>
      <c r="G8" s="8">
        <f>E8*20.35</f>
        <v>4.07</v>
      </c>
    </row>
    <row r="9">
      <c r="A9" t="s">
        <v>20</v>
      </c>
      <c r="B9" t="s">
        <v>21</v>
      </c>
      <c r="C9" t="s">
        <v>22</v>
      </c>
      <c r="D9" s="4">
        <v>10</v>
      </c>
      <c r="E9" s="6">
        <f>D9*$B$2</f>
        <v>10</v>
      </c>
      <c r="F9" t="s">
        <v>23</v>
      </c>
      <c r="G9" s="8">
        <f>E9*3.34</f>
        <v>33.4</v>
      </c>
    </row>
    <row r="10">
      <c r="A10" t="s">
        <v>24</v>
      </c>
      <c r="B10" t="s">
        <v>25</v>
      </c>
      <c r="C10" t="s">
        <v>26</v>
      </c>
      <c r="D10" s="4">
        <v>1</v>
      </c>
      <c r="E10" s="6">
        <f>D10*$B$2</f>
        <v>1</v>
      </c>
      <c r="F10" t="s">
        <v>23</v>
      </c>
      <c r="G10" s="8">
        <f>E10*5.2</f>
        <v>5.2</v>
      </c>
    </row>
    <row r="11">
      <c r="A11" t="s">
        <v>27</v>
      </c>
      <c r="B11" t="s">
        <v>28</v>
      </c>
      <c r="C11" t="s">
        <v>29</v>
      </c>
      <c r="D11" s="4">
        <v>0.06</v>
      </c>
      <c r="E11" s="6">
        <f>D11*$B$2</f>
        <v>0.06</v>
      </c>
      <c r="F11" t="s">
        <v>23</v>
      </c>
      <c r="G11" s="8">
        <f>E11*0.35</f>
        <v>0.021</v>
      </c>
    </row>
    <row r="12">
      <c r="A12"/>
      <c r="B12"/>
      <c r="C12"/>
      <c r="D12"/>
      <c r="E12"/>
      <c r="F12" t="s" s="9">
        <v>30</v>
      </c>
      <c r="G12" s="10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31</v>
      </c>
      <c r="B1" t="s" s="7">
        <v>32</v>
      </c>
      <c r="C1" t="s" s="7">
        <v>33</v>
      </c>
      <c r="D1" t="s" s="7">
        <v>34</v>
      </c>
      <c r="E1" t="s" s="7">
        <v>35</v>
      </c>
      <c r="F1" t="s" s="7">
        <v>36</v>
      </c>
    </row>
    <row r="2">
      <c r="A2" t="s">
        <v>37</v>
      </c>
      <c r="B2">
        <v>1</v>
      </c>
      <c r="C2"/>
      <c r="D2" t="s" s="11">
        <v>38</v>
      </c>
      <c r="E2" t="s" s="11"/>
      <c r="F2"/>
    </row>
    <row r="3">
      <c r="A3" t="s">
        <v>37</v>
      </c>
      <c r="B3">
        <v>2</v>
      </c>
      <c r="C3"/>
      <c r="D3" t="inlineStr" s="11">
        <is>
          <t>Cuire la semoule — Dans un rondeau, porter à ébullition 11 litres d'eau. Saler. Préchauffer la sauteuse à vide quelques instants. Stopper la source de chaleur. Mettre la semoule de couscous dans la sauteuse. Verser l'huile sur la semoule. À l'aide d'un fouet ou d'une spatule de cuisson, mélanger l'huile à la semoule. Verser l'eau bouillante salée sur la semoule. Couvrir la sauteuse et laisser gonfler la semoule pendant 5 minutes environ. Égrener la semoule à l'aide d'un gros fouet ou bien en la roulant entre les mains préalablement protégées par des gants à usage unique. Ajouter le beurre fondu, lors de l'égrenage de la semoule (on peut ajouter des raisins secs à la semoule).</t>
        </is>
      </c>
      <c r="E3" t="s" s="11"/>
      <c r="F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39</v>
      </c>
      <c r="B1" t="s" s="7">
        <v>40</v>
      </c>
      <c r="C1" t="s" s="7">
        <v>41</v>
      </c>
      <c r="D1" t="s" s="7">
        <v>42</v>
      </c>
      <c r="E1" t="s" s="7">
        <v>10</v>
      </c>
    </row>
    <row r="2">
      <c r="A2">
        <v>0</v>
      </c>
      <c r="B2" t="s">
        <v>37</v>
      </c>
      <c r="C2" t="s">
        <v>43</v>
      </c>
      <c r="D2" s="6">
        <f>'Besoins'!$B$2*100</f>
        <v>100</v>
      </c>
      <c r="E2" t="s">
        <v>3</v>
      </c>
    </row>
    <row r="3">
      <c r="A3">
        <v>1</v>
      </c>
      <c r="B3" t="s">
        <v>44</v>
      </c>
      <c r="C3" t="s">
        <v>45</v>
      </c>
      <c r="D3" s="6">
        <f>'Besoins'!$B$2*10</f>
        <v>10</v>
      </c>
      <c r="E3" t="s">
        <v>23</v>
      </c>
    </row>
    <row r="4">
      <c r="A4">
        <v>1</v>
      </c>
      <c r="B4" t="s">
        <v>46</v>
      </c>
      <c r="C4" t="s">
        <v>47</v>
      </c>
      <c r="D4" s="6">
        <f>'Besoins'!$B$2*1</f>
        <v>1</v>
      </c>
      <c r="E4" t="s">
        <v>15</v>
      </c>
    </row>
    <row r="5">
      <c r="A5">
        <v>1</v>
      </c>
      <c r="B5" t="s">
        <v>48</v>
      </c>
      <c r="C5" t="s">
        <v>45</v>
      </c>
      <c r="D5" s="6">
        <f>'Besoins'!$B$2*1</f>
        <v>1</v>
      </c>
      <c r="E5" t="s">
        <v>23</v>
      </c>
    </row>
    <row r="6">
      <c r="A6">
        <v>1</v>
      </c>
      <c r="B6" t="s">
        <v>49</v>
      </c>
      <c r="C6" t="s">
        <v>45</v>
      </c>
      <c r="D6" s="6">
        <f>'Besoins'!$B$2*11</f>
        <v>11</v>
      </c>
      <c r="E6" t="s">
        <v>15</v>
      </c>
    </row>
    <row r="7">
      <c r="A7">
        <v>1</v>
      </c>
      <c r="B7" t="s">
        <v>50</v>
      </c>
      <c r="C7" t="s">
        <v>45</v>
      </c>
      <c r="D7" s="6">
        <f>'Besoins'!$B$2*0.06</f>
        <v>0.06</v>
      </c>
      <c r="E7" t="s">
        <v>23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51</v>
      </c>
      <c r="B1"/>
      <c r="C1"/>
      <c r="D1"/>
    </row>
    <row r="2">
      <c r="A2" t="str" s="12">
        <f>"GRO-COUSC-SEM · GRO.BASES · référence : "&amp;Besoins!B3&amp;" "&amp;Besoins!C3&amp;" · multiplicateur réglable sur la feuille ""Besoins"""</f>
        <v>GRO-COUSC-SEM · GRO.BASES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52</v>
      </c>
      <c r="B4"/>
      <c r="C4"/>
      <c r="D4"/>
    </row>
    <row r="5">
      <c r="A5" t="s" s="14">
        <v>53</v>
      </c>
      <c r="B5" t="str" s="11">
        <f>Procedure!D2</f>
        <v>Préparations préliminaires — Dans une calotte, faire fondre le beurre.</v>
      </c>
      <c r="C5"/>
      <c r="D5"/>
    </row>
    <row r="6">
      <c r="A6"/>
      <c r="B6" t="str">
        <f>Besoins!B10</f>
        <v>Beurre doux 82% MG plaquette</v>
      </c>
      <c r="C6" s="6">
        <f>Besoins!E10</f>
        <v>1</v>
      </c>
      <c r="D6" t="str">
        <f>Besoins!F10</f>
        <v>kg</v>
      </c>
    </row>
    <row r="7">
      <c r="A7" t="s" s="14">
        <v>54</v>
      </c>
      <c r="B7" t="str" s="11">
        <f>Procedure!D3</f>
        <v>Cuire la semoule — Dans un rondeau, porter à ébullition 11 litres d'eau. Saler. Préchauffer la sauteuse à vide quelques instants. Stopper la source de chaleur. Mettre la semoule de couscous dans la sauteuse. Verser l'huile sur la semoule. À l'aide d'un fouet ou d'une spatule de cuisson, mélanger l'huile à la semoule. Verser l'eau bouillante salée sur la semoule. Couvrir la sauteuse et laisser gonfler la semoule pendant 5 minutes environ. Égrener la semoule à l'aide d'un gros fouet ou bien en la roulant entre les mains préalablement protégées par des gants à usage unique. Ajouter le beurre fondu, lors de l'égrenage de la semoule (on peut ajouter des raisins secs à la semoule).</v>
      </c>
      <c r="C7"/>
      <c r="D7"/>
    </row>
    <row r="8">
      <c r="A8"/>
      <c r="B8" t="str">
        <f>Besoins!B7</f>
        <v>Eau (robinet - moy. France 2026)</v>
      </c>
      <c r="C8" s="6">
        <f>Besoins!E7</f>
        <v>11</v>
      </c>
      <c r="D8" t="str">
        <f>Besoins!F7</f>
        <v>lt</v>
      </c>
    </row>
    <row r="9">
      <c r="A9"/>
      <c r="B9" t="str">
        <f>Besoins!B11</f>
        <v>Sel fin de cuisine</v>
      </c>
      <c r="C9" s="6">
        <f>Besoins!E11</f>
        <v>0.06</v>
      </c>
      <c r="D9" t="str">
        <f>Besoins!F11</f>
        <v>kg</v>
      </c>
    </row>
    <row r="10">
      <c r="A10"/>
      <c r="B10" t="str">
        <f>Besoins!B9</f>
        <v>Couscous moyen sac 5kg</v>
      </c>
      <c r="C10" s="6">
        <f>Besoins!E9</f>
        <v>10</v>
      </c>
      <c r="D10" t="str">
        <f>Besoins!F9</f>
        <v>kg</v>
      </c>
    </row>
    <row r="11">
      <c r="A11"/>
      <c r="B11" t="s">
        <v>55</v>
      </c>
      <c r="C11" s="6">
        <f>'Besoins'!$B$2*1</f>
        <v>1</v>
      </c>
      <c r="D11" t="s">
        <v>15</v>
      </c>
    </row>
    <row r="12">
      <c r="A12"/>
      <c r="B12"/>
      <c r="C12"/>
      <c r="D12"/>
    </row>
    <row r="13">
      <c r="A13" t="s" s="15">
        <v>56</v>
      </c>
      <c r="B13"/>
      <c r="C13"/>
      <c r="D13"/>
    </row>
  </sheetData>
  <sheetProtection sheet="1" formatRows="0" formatColumns="0"/>
  <mergeCells count="6">
    <mergeCell ref="A1:D1"/>
    <mergeCell ref="A2:D2"/>
    <mergeCell ref="A4:D4"/>
    <mergeCell ref="B5:D5"/>
    <mergeCell ref="B7:D7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2026-09-27T16:50:03Z</dcterms:created>
  <dc:title>SEMOULE DE COUSCOUS NATURE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2026-09-27T16:50:03Z</dcterms:modified>
  <cp:revision>1</cp:revision>
</cp:coreProperties>
</file>