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<sst xmlns="http://schemas.openxmlformats.org/spreadsheetml/2006/main" count="73" uniqueCount="73">
  <si>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</si>
  <si>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</si>
  <si>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</si>
  <si>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</si>
  <si>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</si>
  <si>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</si>
  <si>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</si>
  <si>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</si>
  <si>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</si>
  <si>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</si>
  <si>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</si>
  <si>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</si>
  <si>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</si>
  <si>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</si>
  <si>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</si>
  <si>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</si>
  <si>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</si>
  <si>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</si>
  <si>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</si>
  <si>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</si>
  <si>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</si>
  <si>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</si>
  <si>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</si>
  <si>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</si>
  <si>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</si>
  <si>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</si>
  <si>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</si>
  <si>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</si>
  <si>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</si>
  <si>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</si>
  <si>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</si>
  <si>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</si>
  <si>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</si>
  <si>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</si>
  <si>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</si>
  <si>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</si>
  <si>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</si>
  <si>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</si>
  <si>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</si>
  <si>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</si>
  <si>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</si>
  <si>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</si>
  <si>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</si>
  <si>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</si>
  <si>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</si>
  <si>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</si>
  <si>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VELOUTÉ DE VOLAILLE</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</si>
  <si>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</si>
  <si>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</si>
  <si>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</si>
  <si>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</si>
  <si>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</si>
  <si>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</si>
  <si>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</si>
  <si>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Fond de volaille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</si>
  <si>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</si>
  <si>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</si>
  <si>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</si>
  <si>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</si>
  <si>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</si>
  <si>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</si>
  <si>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</si>
  <si>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</si>
  <si>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</si>
  <si>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</si>
  <si>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Fiche technique — SAUCE VELOUTÉ DE VOLAILLE</t>
  </si>
  <si>
    <t>SAUCE VELOUTÉ DE VOLAILLE  GRO_CDC_206Vo</t>
  </si>
  <si>
    <t>1.</t>
  </si>
  <si>
    <t>2.</t>
  </si>
  <si>
    <t>3.</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</si>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</sst>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0.06</v>
      </c>
      <c r="E15" s="6">
        <f>D15*$B$2</f>
        <v>0.06</v>
      </c>
      <c r="F15" t="s">
        <v>22</v>
      </c>
      <c r="G15" s="8">
        <f>E15*0.35</f>
        <v>0.021</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Vérifier les D.L.C., peser les denrées, sélectionner le matériel. Désinfecter le matériel et le poste de travail suivant les protocoles.</t>
        </is>
      </c>
      <c r="E2" t="s" s="12"/>
      <c r="F2"/>
    </row>
    <row r="3">
      <c r="A3" t="s">
        <v>46</v>
      </c>
      <c r="B3">
        <v>2</v>
      </c>
      <c r="C3"/>
      <c r="D3"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2"/>
      <c r="F3"/>
    </row>
    <row r="4">
      <c r="A4" t="s">
        <v>46</v>
      </c>
      <c r="B4">
        <v>3</v>
      </c>
      <c r="C4"/>
      <c r="D4"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2"/>
      <c r="F4"/>
    </row>
    <row r="5">
      <c r="A5" t="s">
        <v>47</v>
      </c>
      <c r="B5">
        <v>1</v>
      </c>
      <c r="C5"/>
      <c r="D5" t="s" s="12">
        <v>48</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53</v>
      </c>
      <c r="D3" s="6">
        <f>'Besoins'!$B$2*10</f>
        <v>10</v>
      </c>
      <c r="E3" t="s">
        <v>15</v>
      </c>
    </row>
    <row r="4">
      <c r="A4">
        <v>2</v>
      </c>
      <c r="B4" t="s">
        <v>55</v>
      </c>
      <c r="C4" t="s">
        <v>56</v>
      </c>
      <c r="D4" s="6">
        <f>'Besoins'!$B$2*7.75</f>
        <v>7.75</v>
      </c>
      <c r="E4" t="s">
        <v>15</v>
      </c>
    </row>
    <row r="5">
      <c r="A5">
        <v>2</v>
      </c>
      <c r="B5" t="s">
        <v>57</v>
      </c>
      <c r="C5" t="s">
        <v>56</v>
      </c>
      <c r="D5" s="6">
        <f>'Besoins'!$B$2*2</f>
        <v>2</v>
      </c>
      <c r="E5" t="s">
        <v>15</v>
      </c>
    </row>
    <row r="6">
      <c r="A6">
        <v>2</v>
      </c>
      <c r="B6" t="s">
        <v>58</v>
      </c>
      <c r="C6" t="s">
        <v>56</v>
      </c>
      <c r="D6" s="6">
        <f>'Besoins'!$B$2*0.25</f>
        <v>0.25</v>
      </c>
      <c r="E6" t="s">
        <v>22</v>
      </c>
    </row>
    <row r="7">
      <c r="A7">
        <v>1</v>
      </c>
      <c r="B7" t="s">
        <v>59</v>
      </c>
      <c r="C7" t="s">
        <v>56</v>
      </c>
      <c r="D7" s="6">
        <f>'Besoins'!$B$2*0.06</f>
        <v>0.06</v>
      </c>
      <c r="E7" t="s">
        <v>22</v>
      </c>
    </row>
    <row r="8">
      <c r="A8">
        <v>1</v>
      </c>
      <c r="B8" t="s">
        <v>60</v>
      </c>
      <c r="C8" t="s">
        <v>56</v>
      </c>
      <c r="D8" s="6">
        <f>'Besoins'!$B$2*0.002</f>
        <v>0.002</v>
      </c>
      <c r="E8" t="s">
        <v>22</v>
      </c>
    </row>
    <row r="9">
      <c r="A9">
        <v>1</v>
      </c>
      <c r="B9" t="s">
        <v>61</v>
      </c>
      <c r="C9" t="s">
        <v>56</v>
      </c>
      <c r="D9" s="6">
        <f>'Besoins'!$B$2*0.006</f>
        <v>0.006</v>
      </c>
      <c r="E9" t="s">
        <v>22</v>
      </c>
    </row>
    <row r="10">
      <c r="A10">
        <v>1</v>
      </c>
      <c r="B10" t="s">
        <v>62</v>
      </c>
      <c r="C10" t="s">
        <v>56</v>
      </c>
      <c r="D10" s="6">
        <f>'Besoins'!$B$2*0.002</f>
        <v>0.002</v>
      </c>
      <c r="E10" t="s">
        <v>22</v>
      </c>
    </row>
    <row r="11">
      <c r="A11">
        <v>1</v>
      </c>
      <c r="B11" t="s">
        <v>63</v>
      </c>
      <c r="C11" t="s">
        <v>56</v>
      </c>
      <c r="D11" s="6">
        <f>'Besoins'!$B$2*0.65</f>
        <v>0.65</v>
      </c>
      <c r="E11" t="s">
        <v>22</v>
      </c>
    </row>
    <row r="12">
      <c r="A12">
        <v>1</v>
      </c>
      <c r="B12" t="s">
        <v>64</v>
      </c>
      <c r="C12" t="s">
        <v>56</v>
      </c>
      <c r="D12" s="6">
        <f>'Besoins'!$B$2*0.65</f>
        <v>0.65</v>
      </c>
      <c r="E1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les protocoles.</v>
      </c>
      <c r="C5"/>
      <c r="D5"/>
    </row>
    <row r="6">
      <c r="A6" t="s" s="15">
        <v>68</v>
      </c>
      <c r="B6" t="str" s="12">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6">
        <f>Besoins!E12</f>
        <v>0.65</v>
      </c>
      <c r="D7" t="str">
        <f>Besoins!F12</f>
        <v>kg</v>
      </c>
    </row>
    <row r="8">
      <c r="A8"/>
      <c r="B8" t="str">
        <f>Besoins!B14</f>
        <v>Beurre doux 82% MG plaquette</v>
      </c>
      <c r="C8" s="6">
        <f>Besoins!E14</f>
        <v>0.65</v>
      </c>
      <c r="D8" t="str">
        <f>Besoins!F14</f>
        <v>kg</v>
      </c>
    </row>
    <row r="9">
      <c r="A9" t="s" s="15">
        <v>69</v>
      </c>
      <c r="B9" t="str" s="12">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70</v>
      </c>
      <c r="C10" s="6">
        <f>'Besoins'!$B$2*10</f>
        <v>10</v>
      </c>
      <c r="D10" t="s">
        <v>15</v>
      </c>
    </row>
    <row r="11">
      <c r="A11"/>
      <c r="B11" t="str">
        <f>Besoins!B15</f>
        <v>Sel fin de cuisine</v>
      </c>
      <c r="C11" s="6">
        <f>Besoins!E15</f>
        <v>0.06</v>
      </c>
      <c r="D11" t="str">
        <f>Besoins!F15</f>
        <v>kg</v>
      </c>
    </row>
    <row r="12">
      <c r="A12"/>
      <c r="B12" t="str">
        <f>Besoins!B10</f>
        <v>Piment de Cayenne</v>
      </c>
      <c r="C12" s="6">
        <f>Besoins!E10</f>
        <v>0.002</v>
      </c>
      <c r="D12" t="str">
        <f>Besoins!F10</f>
        <v>kg</v>
      </c>
    </row>
    <row r="13">
      <c r="A13"/>
      <c r="B13" t="str">
        <f>Besoins!B11</f>
        <v>Poivre blanc moulu</v>
      </c>
      <c r="C13" s="6">
        <f>Besoins!E11</f>
        <v>0.006</v>
      </c>
      <c r="D13" t="str">
        <f>Besoins!F11</f>
        <v>kg</v>
      </c>
    </row>
    <row r="14">
      <c r="A14"/>
      <c r="B14" t="str">
        <f>Besoins!B9</f>
        <v>Noix de muscade moulue</v>
      </c>
      <c r="C14" s="6">
        <f>Besoins!E9</f>
        <v>0.002</v>
      </c>
      <c r="D14" t="str">
        <f>Besoins!F9</f>
        <v>kg</v>
      </c>
    </row>
    <row r="15">
      <c r="A15"/>
      <c r="B15"/>
      <c r="C15"/>
      <c r="D15"/>
    </row>
    <row r="16">
      <c r="A16" t="s" s="14">
        <v>71</v>
      </c>
      <c r="B16"/>
      <c r="C16"/>
      <c r="D16"/>
    </row>
    <row r="17">
      <c r="A17" t="s" s="15">
        <v>67</v>
      </c>
      <c r="B17" t="str" s="12">
        <f>Procedure!D5</f>
        <v>Réhydrater la poudre déshydratée dans l'eau chaude puis ajouter le vin blanc. Porter à ébullition légère et laisser réduire quelques minutes.</v>
      </c>
      <c r="C17"/>
      <c r="D17"/>
    </row>
    <row r="18">
      <c r="A18"/>
      <c r="B18" t="str">
        <f>Besoins!B8</f>
        <v>EAU</v>
      </c>
      <c r="C18" s="6">
        <f>Besoins!E8</f>
        <v>7.75</v>
      </c>
      <c r="D18" t="str">
        <f>Besoins!F8</f>
        <v>lt</v>
      </c>
    </row>
    <row r="19">
      <c r="A19"/>
      <c r="B19" t="str">
        <f>Besoins!B7</f>
        <v>Vin blanc sec de cuisson</v>
      </c>
      <c r="C19" s="6">
        <f>Besoins!E7</f>
        <v>2</v>
      </c>
      <c r="D19" t="str">
        <f>Besoins!F7</f>
        <v>lt</v>
      </c>
    </row>
    <row r="20">
      <c r="A20"/>
      <c r="B20" t="str">
        <f>Besoins!B13</f>
        <v>Fonds Brun Lié (Knorr Professional)</v>
      </c>
      <c r="C20" s="6">
        <f>Besoins!E13</f>
        <v>0.25</v>
      </c>
      <c r="D20" t="str">
        <f>Besoins!F13</f>
        <v>kg</v>
      </c>
    </row>
    <row r="21">
      <c r="A21"/>
      <c r="B21"/>
      <c r="C21"/>
      <c r="D21"/>
    </row>
    <row r="22">
      <c r="A22" t="s" s="16">
        <v>72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2026-09-23T22:07:06Z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2026-09-23T22:07:06Z</dcterms:modified>
  <cp:revision>1</cp:revision>
</cp:coreProperties>
</file>