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<sst xmlns="http://schemas.openxmlformats.org/spreadsheetml/2006/main" count="71" uniqueCount="71">
  <si>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</si>
  <si>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</si>
  <si>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</si>
  <si>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</si>
  <si>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</si>
  <si>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</si>
  <si>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</si>
  <si>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</si>
  <si>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</si>
  <si>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</si>
  <si>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</si>
  <si>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</si>
  <si>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</si>
  <si>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</si>
  <si>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</si>
  <si>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</si>
  <si>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</si>
  <si>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</si>
  <si>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</si>
  <si>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</si>
  <si>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</si>
  <si>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</si>
  <si>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</si>
  <si>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</si>
  <si>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</si>
  <si>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</si>
  <si>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</si>
  <si>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</si>
  <si>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</si>
  <si>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</si>
  <si>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</si>
  <si>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</si>
  <si>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</si>
  <si>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</si>
  <si>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</si>
  <si>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</si>
  <si>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</si>
  <si>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</si>
  <si>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</si>
  <si>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</si>
  <si>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Recette</t>
  </si>
  <si>
    <t>#</t>
  </si>
  <si>
    <t>Verbe</t>
  </si>
  <si>
    <t>Étape</t>
  </si>
  <si>
    <t>Précision technique</t>
  </si>
  <si>
    <t>Durée</t>
  </si>
  <si>
    <t>POTAGE CRÈME DE LÉGUMES (POTIRON)</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</si>
  <si>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</si>
  <si>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</si>
  <si>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</si>
  <si>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</si>
  <si>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</si>
  <si>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</si>
  <si>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</si>
  <si>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</si>
  <si>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</si>
  <si>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</si>
  <si>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</si>
  <si>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</si>
  <si>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</si>
  <si>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</si>
  <si>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</si>
  <si>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</si>
  <si>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(POTIRON)</t>
  </si>
  <si>
    <t>POTAGE CRÈME DE LÉGUMES (POTIRON)  GRO_CDC_043B</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</si>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</sst>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5</v>
      </c>
      <c r="E12" s="6">
        <f>D12*$B$2</f>
        <v>5</v>
      </c>
      <c r="F12" t="s">
        <v>15</v>
      </c>
      <c r="G12" s="8">
        <f>E12*0.9</f>
        <v>4.5</v>
      </c>
    </row>
    <row r="13">
      <c r="A13" t="s">
        <v>32</v>
      </c>
      <c r="B13" t="s">
        <v>33</v>
      </c>
      <c r="C13" t="s">
        <v>31</v>
      </c>
      <c r="D13" s="4">
        <v>10</v>
      </c>
      <c r="E13" s="6">
        <f>D13*$B$2</f>
        <v>10</v>
      </c>
      <c r="F13" t="s">
        <v>15</v>
      </c>
      <c r="G13" s="8">
        <f>E13*0.35</f>
        <v>3.5</v>
      </c>
    </row>
    <row r="14">
      <c r="A14" t="s">
        <v>34</v>
      </c>
      <c r="B14" t="s">
        <v>35</v>
      </c>
      <c r="C14" t="s">
        <v>31</v>
      </c>
      <c r="D14" s="4">
        <v>10</v>
      </c>
      <c r="E14" s="6">
        <f>D14*$B$2</f>
        <v>10</v>
      </c>
      <c r="F14" t="s">
        <v>15</v>
      </c>
      <c r="G14" s="8">
        <f>E14*0.8</f>
        <v>8</v>
      </c>
    </row>
    <row r="15">
      <c r="A15" t="s">
        <v>36</v>
      </c>
      <c r="B15" t="s">
        <v>37</v>
      </c>
      <c r="C15" t="s">
        <v>38</v>
      </c>
      <c r="D15" s="4">
        <v>0.073</v>
      </c>
      <c r="E15" s="6">
        <f>D15*$B$2</f>
        <v>0.073</v>
      </c>
      <c r="F15" t="s">
        <v>15</v>
      </c>
      <c r="G15" s="8">
        <f>E15*0.42</f>
        <v>0.03066</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46</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46</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46</v>
      </c>
      <c r="B5">
        <v>4</v>
      </c>
      <c r="C5"/>
      <c r="D5" t="s" s="11">
        <v>47</v>
      </c>
      <c r="E5" t="s" s="11"/>
      <c r="F5"/>
    </row>
    <row r="6">
      <c r="A6" t="s">
        <v>46</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'Besoins'!$B$2*10</f>
        <v>10</v>
      </c>
      <c r="E4" t="s">
        <v>15</v>
      </c>
    </row>
    <row r="5">
      <c r="A5">
        <v>1</v>
      </c>
      <c r="B5" t="s">
        <v>56</v>
      </c>
      <c r="C5" t="s">
        <v>54</v>
      </c>
      <c r="D5" s="6">
        <f>'Besoins'!$B$2*10</f>
        <v>10</v>
      </c>
      <c r="E5" t="s">
        <v>15</v>
      </c>
    </row>
    <row r="6">
      <c r="A6">
        <v>1</v>
      </c>
      <c r="B6" t="s">
        <v>57</v>
      </c>
      <c r="C6" t="s">
        <v>54</v>
      </c>
      <c r="D6" s="6">
        <f>'Besoins'!$B$2*1.5</f>
        <v>1.5</v>
      </c>
      <c r="E6" t="s">
        <v>15</v>
      </c>
    </row>
    <row r="7">
      <c r="A7">
        <v>1</v>
      </c>
      <c r="B7" t="s">
        <v>58</v>
      </c>
      <c r="C7" t="s">
        <v>54</v>
      </c>
      <c r="D7" s="6">
        <f>'Besoins'!$B$2*0.5</f>
        <v>0.5</v>
      </c>
      <c r="E7" t="s">
        <v>15</v>
      </c>
    </row>
    <row r="8">
      <c r="A8">
        <v>1</v>
      </c>
      <c r="B8" t="s">
        <v>59</v>
      </c>
      <c r="C8" t="s">
        <v>54</v>
      </c>
      <c r="D8" s="6">
        <f>'Besoins'!$B$2*20</f>
        <v>20</v>
      </c>
      <c r="E8" t="s">
        <v>19</v>
      </c>
    </row>
    <row r="9">
      <c r="A9">
        <v>1</v>
      </c>
      <c r="B9" t="s">
        <v>60</v>
      </c>
      <c r="C9" t="s">
        <v>54</v>
      </c>
      <c r="D9" s="6">
        <f>'Besoins'!$B$2*4</f>
        <v>4</v>
      </c>
      <c r="E9" t="s">
        <v>19</v>
      </c>
    </row>
    <row r="10">
      <c r="A10">
        <v>1</v>
      </c>
      <c r="B10" t="s">
        <v>61</v>
      </c>
      <c r="C10" t="s">
        <v>54</v>
      </c>
      <c r="D10" s="6">
        <f>'Besoins'!$B$2*0.073</f>
        <v>0.073</v>
      </c>
      <c r="E10" t="s">
        <v>15</v>
      </c>
    </row>
    <row r="11">
      <c r="A11">
        <v>1</v>
      </c>
      <c r="B11" t="s">
        <v>62</v>
      </c>
      <c r="C11" t="s">
        <v>54</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2">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3">
        <v>64</v>
      </c>
      <c r="B4"/>
      <c r="C4"/>
      <c r="D4"/>
    </row>
    <row r="5">
      <c r="A5" t="s" s="14">
        <v>65</v>
      </c>
      <c r="B5" t="str" s="11">
        <f>Procedure!D2</f>
        <v>Mise en place du poste de travail - Verifier les D.L.C., peser les denrees, selectionner le materiel necessaire. Laver et desinfecter le materiel et le poste de travail en suivant les protocoles.</v>
      </c>
      <c r="C5"/>
      <c r="D5"/>
    </row>
    <row r="6">
      <c r="A6" t="s" s="14">
        <v>66</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6">
        <f>Besoins!E12</f>
        <v>5</v>
      </c>
      <c r="D7" t="str">
        <f>Besoins!F12</f>
        <v>kg</v>
      </c>
    </row>
    <row r="8">
      <c r="A8"/>
      <c r="B8" t="str">
        <f>Besoins!B13</f>
        <v>POMME DE TERRE basique div.var.cons France lavée cat.I 40-70mm sac 10kg</v>
      </c>
      <c r="C8" s="6">
        <f>Besoins!E13</f>
        <v>10</v>
      </c>
      <c r="D8" t="str">
        <f>Besoins!F13</f>
        <v>kg</v>
      </c>
    </row>
    <row r="9">
      <c r="A9" t="s" s="14">
        <v>67</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6">
        <f>Besoins!E12</f>
        <v>5</v>
      </c>
      <c r="D10" t="str">
        <f>Besoins!F12</f>
        <v>kg</v>
      </c>
    </row>
    <row r="11">
      <c r="A11"/>
      <c r="B11" t="str">
        <f>Besoins!B13</f>
        <v>POMME DE TERRE basique div.var.cons France lavée cat.I 40-70mm sac 10kg</v>
      </c>
      <c r="C11" s="6">
        <f>Besoins!E13</f>
        <v>10</v>
      </c>
      <c r="D11" t="str">
        <f>Besoins!F13</f>
        <v>kg</v>
      </c>
    </row>
    <row r="12">
      <c r="A12"/>
      <c r="B12" t="str">
        <f>Besoins!B14</f>
        <v>POTIRON Muscade France</v>
      </c>
      <c r="C12" s="6">
        <f>Besoins!E14</f>
        <v>10</v>
      </c>
      <c r="D12" t="str">
        <f>Besoins!F14</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Besoins!B15</f>
        <v>Gros sel de mer</v>
      </c>
      <c r="C17" s="6">
        <f>Besoins!E15</f>
        <v>0.073</v>
      </c>
      <c r="D17" t="str">
        <f>Besoins!F15</f>
        <v>kg</v>
      </c>
    </row>
    <row r="18">
      <c r="A18"/>
      <c r="B18" t="str">
        <f>Besoins!B7</f>
        <v>Poivre noir moulu</v>
      </c>
      <c r="C18" s="6">
        <f>Besoins!E7</f>
        <v>0.007</v>
      </c>
      <c r="D18" t="str">
        <f>Besoins!F7</f>
        <v>kg</v>
      </c>
    </row>
    <row r="19">
      <c r="A19" t="s" s="14">
        <v>68</v>
      </c>
      <c r="B19" t="str" s="11">
        <f>Procedure!D5</f>
        <v>Servir - Servir le potage dans une assiette ou dans un bol. Decorer de quelques pluches de cerfeuil au depart de l'assiette (facultatif).</v>
      </c>
      <c r="C19"/>
      <c r="D19"/>
    </row>
    <row r="20">
      <c r="A20" t="s" s="14">
        <v>69</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70</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2026-09-23T22:53:32Z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2026-09-23T22:53:32Z</dcterms:modified>
  <cp:revision>1</cp:revision>
</cp:coreProperties>
</file>