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<sst xmlns="http://schemas.openxmlformats.org/spreadsheetml/2006/main" count="80" uniqueCount="80">
  <si>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</si>
  <si>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</si>
  <si>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</si>
  <si>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</si>
  <si>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</si>
  <si>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</si>
  <si>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</si>
  <si>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</si>
  <si>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</si>
  <si>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</si>
  <si>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</si>
  <si>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</si>
  <si>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</si>
  <si>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</si>
  <si>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</si>
  <si>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</si>
  <si>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</si>
  <si>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</si>
  <si>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</si>
  <si>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</si>
  <si>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</si>
  <si>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</si>
  <si>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</si>
  <si>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</si>
  <si>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</si>
  <si>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</si>
  <si>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</si>
  <si>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</si>
  <si>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</si>
  <si>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</si>
  <si>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</si>
  <si>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</si>
  <si>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</si>
  <si>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</si>
  <si>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</si>
  <si>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</si>
  <si>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</si>
  <si>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</si>
  <si>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</si>
  <si>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</si>
  <si>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</si>
  <si>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</si>
  <si>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</si>
  <si>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</si>
  <si>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</si>
  <si>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</si>
  <si>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</si>
  <si>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</si>
  <si>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OEUFS A LA TRIPE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</si>
  <si>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</si>
  <si>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</si>
  <si>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</si>
  <si>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</si>
  <si>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</si>
  <si>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</si>
  <si>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</si>
  <si>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</si>
  <si>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</si>
  <si>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</si>
  <si>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</si>
  <si>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</si>
  <si>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Oignons émincés surgelés</t>
  </si>
  <si>
    <t>matiere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</si>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</sst>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200</v>
      </c>
      <c r="E7" s="6">
        <f>D7*$B$2</f>
        <v>200</v>
      </c>
      <c r="F7" t="s">
        <v>3</v>
      </c>
      <c r="G7" s="9">
        <f>E7*0.27</f>
        <v>54</v>
      </c>
    </row>
    <row r="8">
      <c r="A8" t="s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18</v>
      </c>
      <c r="G8" s="9">
        <f>E8*12.5</f>
        <v>0.0875</v>
      </c>
    </row>
    <row r="9">
      <c r="A9" t="s">
        <v>19</v>
      </c>
      <c r="B9" t="s">
        <v>20</v>
      </c>
      <c r="C9" t="s">
        <v>21</v>
      </c>
      <c r="D9" s="4">
        <v>0.45</v>
      </c>
      <c r="E9" s="6">
        <f>D9*$B$2</f>
        <v>0.45</v>
      </c>
      <c r="F9" t="s">
        <v>18</v>
      </c>
      <c r="G9" s="9">
        <f>E9*0.56</f>
        <v>0.252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18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0.75</v>
      </c>
      <c r="E11" s="6">
        <f>D11*$B$2</f>
        <v>0.75</v>
      </c>
      <c r="F11" t="s">
        <v>18</v>
      </c>
      <c r="G11" s="9">
        <f>E11*5.2</f>
        <v>3.9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31</v>
      </c>
      <c r="G12" s="9">
        <f>E12*4.5</f>
        <v>1.35</v>
      </c>
    </row>
    <row r="13">
      <c r="A13" t="s">
        <v>32</v>
      </c>
      <c r="B13" t="s">
        <v>33</v>
      </c>
      <c r="C13" t="s">
        <v>34</v>
      </c>
      <c r="D13" s="4">
        <v>0.073</v>
      </c>
      <c r="E13" s="6">
        <f>D13*$B$2</f>
        <v>0.073</v>
      </c>
      <c r="F13" t="s">
        <v>18</v>
      </c>
      <c r="G13" s="9">
        <f>E13*0.35</f>
        <v>0.02555</v>
      </c>
    </row>
    <row r="14">
      <c r="A14" t="s">
        <v>35</v>
      </c>
      <c r="B14" t="s">
        <v>36</v>
      </c>
      <c r="C14" t="s">
        <v>37</v>
      </c>
      <c r="D14" s="4">
        <v>5</v>
      </c>
      <c r="E14" s="6">
        <f>D14*$B$2</f>
        <v>5</v>
      </c>
      <c r="F14" t="s">
        <v>3</v>
      </c>
      <c r="G14" s="9">
        <f>E14*0.45</f>
        <v>2.25</v>
      </c>
    </row>
    <row r="15">
      <c r="A15" t="s">
        <v>38</v>
      </c>
      <c r="B15" t="s">
        <v>39</v>
      </c>
      <c r="C15" t="s">
        <v>40</v>
      </c>
      <c r="D15" s="4">
        <v>2.5</v>
      </c>
      <c r="E15" s="6">
        <f>D15*$B$2</f>
        <v>2.5</v>
      </c>
      <c r="F15" t="s">
        <v>18</v>
      </c>
      <c r="G15" s="9">
        <f>E15*3.89</f>
        <v>9.725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s" s="12">
        <v>49</v>
      </c>
      <c r="E2" t="s" s="12"/>
      <c r="F2"/>
    </row>
    <row r="3">
      <c r="A3" t="s">
        <v>48</v>
      </c>
      <c r="B3">
        <v>2</v>
      </c>
      <c r="C3"/>
      <c r="D3" t="s" s="12">
        <v>50</v>
      </c>
      <c r="E3" t="s" s="12"/>
      <c r="F3"/>
    </row>
    <row r="4">
      <c r="A4" t="s">
        <v>48</v>
      </c>
      <c r="B4">
        <v>3</v>
      </c>
      <c r="C4"/>
      <c r="D4" t="inlineStr" s="12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2"/>
      <c r="F4"/>
    </row>
    <row r="5">
      <c r="A5" t="s">
        <v>48</v>
      </c>
      <c r="B5">
        <v>4</v>
      </c>
      <c r="C5"/>
      <c r="D5" t="s" s="12">
        <v>51</v>
      </c>
      <c r="E5" t="s" s="12"/>
      <c r="F5"/>
    </row>
    <row r="6">
      <c r="A6" t="s">
        <v>48</v>
      </c>
      <c r="B6">
        <v>5</v>
      </c>
      <c r="C6"/>
      <c r="D6" t="s" s="12">
        <v>52</v>
      </c>
      <c r="E6" t="s" s="12"/>
      <c r="F6"/>
    </row>
    <row r="7">
      <c r="A7" t="s">
        <v>48</v>
      </c>
      <c r="B7">
        <v>6</v>
      </c>
      <c r="C7"/>
      <c r="D7" t="s" s="12">
        <v>53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'Besoins'!$B$2*200</f>
        <v>200</v>
      </c>
      <c r="E3" t="s">
        <v>3</v>
      </c>
    </row>
    <row r="4">
      <c r="A4">
        <v>1</v>
      </c>
      <c r="B4" t="s">
        <v>61</v>
      </c>
      <c r="C4" t="s">
        <v>62</v>
      </c>
      <c r="D4" s="6">
        <f>'Besoins'!$B$2*2.5</f>
        <v>2.5</v>
      </c>
      <c r="E4" t="s">
        <v>18</v>
      </c>
    </row>
    <row r="5">
      <c r="A5">
        <v>1</v>
      </c>
      <c r="B5" t="s">
        <v>63</v>
      </c>
      <c r="C5" t="s">
        <v>62</v>
      </c>
      <c r="D5" s="6">
        <f>'Besoins'!$B$2*0.2</f>
        <v>0.2</v>
      </c>
      <c r="E5" t="s">
        <v>18</v>
      </c>
    </row>
    <row r="6">
      <c r="A6">
        <v>1</v>
      </c>
      <c r="B6" t="s">
        <v>64</v>
      </c>
      <c r="C6" t="s">
        <v>62</v>
      </c>
      <c r="D6" s="6">
        <f>'Besoins'!$B$2*0.75</f>
        <v>0.75</v>
      </c>
      <c r="E6" t="s">
        <v>18</v>
      </c>
    </row>
    <row r="7">
      <c r="A7">
        <v>1</v>
      </c>
      <c r="B7" t="s">
        <v>65</v>
      </c>
      <c r="C7" t="s">
        <v>62</v>
      </c>
      <c r="D7" s="6">
        <f>'Besoins'!$B$2*0.45</f>
        <v>0.45</v>
      </c>
      <c r="E7" t="s">
        <v>18</v>
      </c>
    </row>
    <row r="8">
      <c r="A8">
        <v>1</v>
      </c>
      <c r="B8" t="s">
        <v>66</v>
      </c>
      <c r="C8" t="s">
        <v>62</v>
      </c>
      <c r="D8" s="6">
        <f>'Besoins'!$B$2*0.3</f>
        <v>0.3</v>
      </c>
      <c r="E8" t="s">
        <v>18</v>
      </c>
    </row>
    <row r="9">
      <c r="A9">
        <v>1</v>
      </c>
      <c r="B9" t="s">
        <v>67</v>
      </c>
      <c r="C9" t="s">
        <v>62</v>
      </c>
      <c r="D9" s="6">
        <f>'Besoins'!$B$2*5</f>
        <v>5</v>
      </c>
      <c r="E9" t="s">
        <v>3</v>
      </c>
    </row>
    <row r="10">
      <c r="A10">
        <v>1</v>
      </c>
      <c r="B10" t="s">
        <v>68</v>
      </c>
      <c r="C10" t="s">
        <v>62</v>
      </c>
      <c r="D10" s="6">
        <f>'Besoins'!$B$2*0.073</f>
        <v>0.073</v>
      </c>
      <c r="E10" t="s">
        <v>18</v>
      </c>
    </row>
    <row r="11">
      <c r="A11">
        <v>1</v>
      </c>
      <c r="B11" t="s">
        <v>69</v>
      </c>
      <c r="C11" t="s">
        <v>62</v>
      </c>
      <c r="D11" s="6">
        <f>'Besoins'!$B$2*0.007</f>
        <v>0.007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73</v>
      </c>
      <c r="B6" t="str" s="12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6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6">
        <f>Besoins!E12</f>
        <v>0.3</v>
      </c>
      <c r="D8" t="str">
        <f>Besoins!F12</f>
        <v>kg</v>
      </c>
    </row>
    <row r="9">
      <c r="A9" t="s" s="15">
        <v>74</v>
      </c>
      <c r="B9" t="str" s="12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6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6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6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6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6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6">
        <f>Besoins!E8</f>
        <v>0.007</v>
      </c>
      <c r="D15" t="str">
        <f>Besoins!F8</f>
        <v>kg</v>
      </c>
    </row>
    <row r="16">
      <c r="A16" t="s" s="15">
        <v>75</v>
      </c>
      <c r="B16" t="str" s="12">
        <f>Procedure!D5</f>
        <v>Cuire les oeufs - Cuire a la vapeur 15 minutes. Rafraichir, ecaler, couper en rondelles ou en deux.</v>
      </c>
      <c r="C16"/>
      <c r="D16"/>
    </row>
    <row r="17">
      <c r="A17"/>
      <c r="B17" t="s">
        <v>76</v>
      </c>
      <c r="C17" s="6">
        <f>'Besoins'!$B$2*200</f>
        <v>200</v>
      </c>
      <c r="D17" t="s">
        <v>3</v>
      </c>
    </row>
    <row r="18">
      <c r="A18" t="s" s="15">
        <v>77</v>
      </c>
      <c r="B18" t="str" s="12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5">
        <v>78</v>
      </c>
      <c r="B19" t="str" s="12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6">
        <v>79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2026-09-23T22:05:56Z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2026-09-23T22:05:56Z</dcterms:modified>
  <cp:revision>1</cp:revision>
</cp:coreProperties>
</file>