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<sst xmlns="http://schemas.openxmlformats.org/spreadsheetml/2006/main" count="49" uniqueCount="49">
  <si>
    <t>Besoins matière</t>
  </si>
  <si>
    <t>Multiplicateur souhaité</t>
  </si>
  <si>
    <t>Quantité de référence</t>
  </si>
  <si>
    <t>pc</t>
  </si>
  <si>
    <t>Quantité obtenue</t>
  </si>
  <si>
    <t>Code</t>
  </si>
  <si>
    <t>Matière première</t>
  </si>
  <si>
    <t>Classe</t>
  </si>
  <si>
    <t>Base (×1, modifiable)</t>
  </si>
  <si>
    <t>Quantité</t>
  </si>
  <si>
    <t>Unité</t>
  </si>
  <si>
    <t>Coût</t>
  </si>
  <si>
    <t>EXTRAIT-VANILLE</t>
  </si>
  <si>
    <t>Extrait de vanille alcoolisé</t>
  </si>
  <si>
    <t>Spiritueux et liqueurs cuisine</t>
  </si>
  <si>
    <t>lt</t>
  </si>
  <si>
    <t>CRE-LIQUIDE-35</t>
  </si>
  <si>
    <t>Crème liquide entière 35% MG UHT</t>
  </si>
  <si>
    <t>Crèmes fraîches et laitières</t>
  </si>
  <si>
    <t>SUC-GLACE</t>
  </si>
  <si>
    <t>Sucre glace tamisé</t>
  </si>
  <si>
    <t>Sucres et édulcorants</t>
  </si>
  <si>
    <t>kg</t>
  </si>
  <si>
    <t>Total</t>
  </si>
  <si>
    <t>Recette</t>
  </si>
  <si>
    <t>#</t>
  </si>
  <si>
    <t>Verbe</t>
  </si>
  <si>
    <t>Étape</t>
  </si>
  <si>
    <t>Précision technique</t>
  </si>
  <si>
    <t>Durée</t>
  </si>
  <si>
    <t>CRÈME CHANTILLY / CRÈME FOUETTÉE</t>
  </si>
  <si>
    <t>Préparations préliminaires — Tamiser le sucre glace. Réserver.</t>
  </si>
  <si>
    <t>Niveau</t>
  </si>
  <si>
    <t>Composant</t>
  </si>
  <si>
    <t>Type</t>
  </si>
  <si>
    <t>Quantité (× multiplicateur, voir feuille Besoins)</t>
  </si>
  <si>
    <t>recette</t>
  </si>
  <si>
    <t xml:space="preserve">    ↳ Crème liquide entière 35% MG UHT</t>
  </si>
  <si>
    <t>matiere</t>
  </si>
  <si>
    <t xml:space="preserve">    ↳ Sucre glace tamisé</t>
  </si>
  <si>
    <t xml:space="preserve">    ↳ Extrait de vanille alcoolisé</t>
  </si>
  <si>
    <t>Fiche technique — CRÈME CHANTILLY / CRÈME FOUETTÉE</t>
  </si>
  <si>
    <t>CRÈME CHANTILLY / CRÈME FOUETTÉE  GRO_CDC_222</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</si>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</sst>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0.02</v>
      </c>
      <c r="E7" s="6">
        <f>D7*$B$2</f>
        <v>0.02</v>
      </c>
      <c r="F7" t="s">
        <v>15</v>
      </c>
      <c r="G7" s="8">
        <f>E7*32</f>
        <v>0.64</v>
      </c>
    </row>
    <row r="8">
      <c r="A8" t="s">
        <v>16</v>
      </c>
      <c r="B8" t="s">
        <v>17</v>
      </c>
      <c r="C8" t="s">
        <v>18</v>
      </c>
      <c r="D8" s="4">
        <v>4</v>
      </c>
      <c r="E8" s="6">
        <f>D8*$B$2</f>
        <v>4</v>
      </c>
      <c r="F8" t="s">
        <v>15</v>
      </c>
      <c r="G8" s="8">
        <f>E8*2.85</f>
        <v>11.4</v>
      </c>
    </row>
    <row r="9">
      <c r="A9" t="s">
        <v>19</v>
      </c>
      <c r="B9" t="s">
        <v>20</v>
      </c>
      <c r="C9" t="s">
        <v>21</v>
      </c>
      <c r="D9" s="4">
        <v>0.6</v>
      </c>
      <c r="E9" s="6">
        <f>D9*$B$2</f>
        <v>0.6</v>
      </c>
      <c r="F9" t="s">
        <v>22</v>
      </c>
      <c r="G9" s="8">
        <f>E9*1.05</f>
        <v>0.63</v>
      </c>
    </row>
    <row r="10">
      <c r="A10"/>
      <c r="B10"/>
      <c r="C10"/>
      <c r="D10"/>
      <c r="E10"/>
      <c r="F10" t="s" s="9">
        <v>23</v>
      </c>
      <c r="G10" s="10">
        <f>SUM(G7:G9)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24</v>
      </c>
      <c r="B1" t="s" s="7">
        <v>25</v>
      </c>
      <c r="C1" t="s" s="7">
        <v>26</v>
      </c>
      <c r="D1" t="s" s="7">
        <v>27</v>
      </c>
      <c r="E1" t="s" s="7">
        <v>28</v>
      </c>
      <c r="F1" t="s" s="7">
        <v>29</v>
      </c>
    </row>
    <row r="2">
      <c r="A2" t="s">
        <v>30</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30</v>
      </c>
      <c r="B3">
        <v>2</v>
      </c>
      <c r="C3"/>
      <c r="D3" t="s" s="11">
        <v>31</v>
      </c>
      <c r="E3" t="s" s="11"/>
      <c r="F3"/>
    </row>
    <row r="4">
      <c r="A4" t="s">
        <v>30</v>
      </c>
      <c r="B4">
        <v>3</v>
      </c>
      <c r="C4"/>
      <c r="D4" t="inlineStr" s="11">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E4" t="s" s="11"/>
      <c r="F4"/>
    </row>
    <row r="5">
      <c r="A5" t="s">
        <v>30</v>
      </c>
      <c r="B5">
        <v>4</v>
      </c>
      <c r="C5"/>
      <c r="D5" t="inlineStr" s="11">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E5" t="s" s="11"/>
      <c r="F5"/>
    </row>
    <row r="6">
      <c r="A6" t="s">
        <v>30</v>
      </c>
      <c r="B6">
        <v>5</v>
      </c>
      <c r="C6"/>
      <c r="D6" t="inlineStr" s="11">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32</v>
      </c>
      <c r="B1" t="s" s="7">
        <v>33</v>
      </c>
      <c r="C1" t="s" s="7">
        <v>34</v>
      </c>
      <c r="D1" t="s" s="7">
        <v>35</v>
      </c>
      <c r="E1" t="s" s="7">
        <v>10</v>
      </c>
    </row>
    <row r="2">
      <c r="A2">
        <v>0</v>
      </c>
      <c r="B2" t="s">
        <v>30</v>
      </c>
      <c r="C2" t="s">
        <v>36</v>
      </c>
      <c r="D2" s="6">
        <f>'Besoins'!$B$2*100</f>
        <v>100</v>
      </c>
      <c r="E2" t="s">
        <v>3</v>
      </c>
    </row>
    <row r="3">
      <c r="A3">
        <v>1</v>
      </c>
      <c r="B3" t="s">
        <v>37</v>
      </c>
      <c r="C3" t="s">
        <v>38</v>
      </c>
      <c r="D3" s="6">
        <f>'Besoins'!$B$2*4</f>
        <v>4</v>
      </c>
      <c r="E3" t="s">
        <v>15</v>
      </c>
    </row>
    <row r="4">
      <c r="A4">
        <v>1</v>
      </c>
      <c r="B4" t="s">
        <v>39</v>
      </c>
      <c r="C4" t="s">
        <v>38</v>
      </c>
      <c r="D4" s="6">
        <f>'Besoins'!$B$2*0.6</f>
        <v>0.6</v>
      </c>
      <c r="E4" t="s">
        <v>22</v>
      </c>
    </row>
    <row r="5">
      <c r="A5">
        <v>1</v>
      </c>
      <c r="B5" t="s">
        <v>40</v>
      </c>
      <c r="C5" t="s">
        <v>38</v>
      </c>
      <c r="D5" s="6">
        <f>'Besoins'!$B$2*0.02</f>
        <v>0.02</v>
      </c>
      <c r="E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2">
        <v>41</v>
      </c>
      <c r="B1"/>
      <c r="C1"/>
      <c r="D1"/>
    </row>
    <row r="2">
      <c r="A2" t="str" s="12">
        <f>"GRO_CDC_222 · CUI.PATES · référence : "&amp;Besoins!B3&amp;" "&amp;Besoins!C3&amp;" · multiplicateur réglable sur la feuille ""Besoins"""</f>
        <v>GRO_CDC_222 · CUI.PATES · référence : 100 pc · multiplicateur réglable sur la feuille </v>
      </c>
      <c r="B2"/>
      <c r="C2"/>
      <c r="D2"/>
    </row>
    <row r="3">
      <c r="A3"/>
      <c r="B3"/>
      <c r="C3"/>
      <c r="D3"/>
    </row>
    <row r="4">
      <c r="A4" t="s" s="13">
        <v>42</v>
      </c>
      <c r="B4"/>
      <c r="C4"/>
      <c r="D4"/>
    </row>
    <row r="5">
      <c r="A5" t="s" s="14">
        <v>43</v>
      </c>
      <c r="B5" t="str" s="11">
        <f>Procedure!D2</f>
        <v>Mise en place du poste de travail — Vérifier les D.L.C., peser les denrées, sélectionner le matériel nécessaire. Laver et désinfecter le matériel et le poste de travail en suivant les protocoles.</v>
      </c>
      <c r="C5"/>
      <c r="D5"/>
    </row>
    <row r="6">
      <c r="A6" t="s" s="14">
        <v>44</v>
      </c>
      <c r="B6" t="str" s="11">
        <f>Procedure!D3</f>
        <v>Préparations préliminaires — Tamiser le sucre glace. Réserver.</v>
      </c>
      <c r="C6"/>
      <c r="D6"/>
    </row>
    <row r="7">
      <c r="A7"/>
      <c r="B7" t="str">
        <f>Besoins!B9</f>
        <v>Sucre glace tamisé</v>
      </c>
      <c r="C7" s="6">
        <f>Besoins!E9</f>
        <v>0.6</v>
      </c>
      <c r="D7" t="str">
        <f>Besoins!F9</f>
        <v>kg</v>
      </c>
    </row>
    <row r="8">
      <c r="A8" t="s" s="14">
        <v>45</v>
      </c>
      <c r="B8" t="str" s="11">
        <f>Procedure!D4</f>
        <v>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v>
      </c>
      <c r="C8"/>
      <c r="D8"/>
    </row>
    <row r="9">
      <c r="A9"/>
      <c r="B9" t="str">
        <f>Besoins!B8</f>
        <v>Crème liquide entière 35% MG UHT</v>
      </c>
      <c r="C9" s="6">
        <f>Besoins!E8</f>
        <v>4</v>
      </c>
      <c r="D9" t="str">
        <f>Besoins!F8</f>
        <v>lt</v>
      </c>
    </row>
    <row r="10">
      <c r="A10"/>
      <c r="B10" t="str">
        <f>Besoins!B9</f>
        <v>Sucre glace tamisé</v>
      </c>
      <c r="C10" s="6">
        <f>Besoins!E9</f>
        <v>0.6</v>
      </c>
      <c r="D10" t="str">
        <f>Besoins!F9</f>
        <v>kg</v>
      </c>
    </row>
    <row r="11">
      <c r="A11"/>
      <c r="B11" t="str">
        <f>Besoins!B7</f>
        <v>Extrait de vanille alcoolisé</v>
      </c>
      <c r="C11" s="6">
        <f>Besoins!E7</f>
        <v>0.02</v>
      </c>
      <c r="D11" t="str">
        <f>Besoins!F7</f>
        <v>lt</v>
      </c>
    </row>
    <row r="12">
      <c r="A12" t="s" s="14">
        <v>46</v>
      </c>
      <c r="B12" t="str" s="11">
        <f>Procedure!D5</f>
        <v>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v>
      </c>
      <c r="C12"/>
      <c r="D12"/>
    </row>
    <row r="13">
      <c r="A13" t="s" s="14">
        <v>47</v>
      </c>
      <c r="B13" t="str" s="11">
        <f>Procedure!D6</f>
        <v>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v>
      </c>
      <c r="C13"/>
      <c r="D13"/>
    </row>
    <row r="14">
      <c r="A14"/>
      <c r="B14"/>
      <c r="C14"/>
      <c r="D14"/>
    </row>
    <row r="15">
      <c r="A15" t="s" s="15">
        <v>48</v>
      </c>
      <c r="B15"/>
      <c r="C15"/>
      <c r="D15"/>
    </row>
  </sheetData>
  <sheetProtection sheet="1" formatRows="0" formatColumns="0"/>
  <mergeCells count="9">
    <mergeCell ref="A1:D1"/>
    <mergeCell ref="A2:D2"/>
    <mergeCell ref="A4:D4"/>
    <mergeCell ref="B5:D5"/>
    <mergeCell ref="B6:D6"/>
    <mergeCell ref="B8:D8"/>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2026-09-23T22:07:18Z</dcterms:created>
  <dc:title>CRÈME CHANTILLY / CRÈME FOUETTÉ</dc:title>
  <dc:subject/>
  <dc:creator>CUIS.web</dc:creator>
  <cp:lastModifiedBy/>
  <cp:keywords/>
  <dc:description>Export automatique — moteur récursif d'origine : Bernard Vandendaele</dc:description>
  <cp:category/>
  <dc:language>en-US</dc:language>
  <dcterms:modified xsi:type="dcterms:W3CDTF">2026-09-23T22:07:18Z</dcterms:modified>
  <cp:revision>1</cp:revision>
</cp:coreProperties>
</file>