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<sst xmlns="http://schemas.openxmlformats.org/spreadsheetml/2006/main" count="117" uniqueCount="117">
  <si>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</si>
  <si>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</si>
  <si>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SAUCE TARTARE</t>
  </si>
  <si>
    <t>Code</t>
  </si>
  <si>
    <t>GRO_CDC_203E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</si>
  <si>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</si>
  <si>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</si>
  <si>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</si>
  <si>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</si>
  <si>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</si>
  <si>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</si>
  <si>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</si>
  <si>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</si>
  <si>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</si>
  <si>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</si>
  <si>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</si>
  <si>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</si>
  <si>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</si>
  <si>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</si>
  <si>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</si>
  <si>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</si>
  <si>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</si>
  <si>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</si>
  <si>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</si>
  <si>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</si>
  <si>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</si>
  <si>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</si>
  <si>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</si>
  <si>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</si>
  <si>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</si>
  <si>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</si>
  <si>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</si>
  <si>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</si>
  <si>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</si>
  <si>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</si>
  <si>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</si>
  <si>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</si>
  <si>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</si>
  <si>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</si>
  <si>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</si>
  <si>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</si>
  <si>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</si>
  <si>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</si>
  <si>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</si>
  <si>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</si>
  <si>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</si>
  <si>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</si>
  <si>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</si>
  <si>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</si>
  <si>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</si>
  <si>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</si>
  <si>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</si>
  <si>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</si>
  <si>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</si>
  <si>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</si>
  <si>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</si>
  <si>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</si>
  <si>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</si>
  <si>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</si>
  <si>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</si>
  <si>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</si>
  <si>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</si>
  <si>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</si>
  <si>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</si>
  <si>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</si>
  <si>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</si>
  <si>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</si>
  <si>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</si>
  <si>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</si>
  <si>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</si>
  <si>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</si>
  <si>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</si>
  <si>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</si>
  <si>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</si>
  <si>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</si>
  <si>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</si>
  <si>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</si>
  <si>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</si>
  <si>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</si>
  <si>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</si>
  <si>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</si>
  <si>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</si>
  <si>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</si>
  <si>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</si>
  <si>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</si>
  <si>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</si>
  <si>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</si>
  <si>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</si>
  <si>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</si>
  <si>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</si>
  <si>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</si>
  <si>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</si>
  <si>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</si>
  <si>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</si>
  <si>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</si>
  <si>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</si>
  <si>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</si>
  <si>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</si>
  <si>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</si>
  <si>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</si>
  <si>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</si>
  <si>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</si>
  <si>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</si>
  <si>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</si>
  <si>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</si>
  <si>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TARTARE</t>
  </si>
  <si>
    <t>SAUCE TARTARE  GRO_CDC_203E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</si>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</sst>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4.54359325</v>
      </c>
    </row>
    <row r="12">
      <c r="A12" t="s" s="3">
        <v>17</v>
      </c>
      <c r="B12" s="4">
        <v>0.0454359325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4.54359325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38</v>
      </c>
      <c r="G8" s="4">
        <f>E8*6.2</f>
        <v>0.62</v>
      </c>
    </row>
    <row r="9">
      <c r="A9" t="s">
        <v>39</v>
      </c>
      <c r="B9" t="s">
        <v>40</v>
      </c>
      <c r="C9" t="s">
        <v>37</v>
      </c>
      <c r="D9" s="9">
        <v>0.3</v>
      </c>
      <c r="E9" s="11">
        <f>D9*$B$2</f>
        <v>0.3</v>
      </c>
      <c r="F9" t="s">
        <v>38</v>
      </c>
      <c r="G9" s="4">
        <f>E9*3.8</f>
        <v>1.14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0.10315</v>
      </c>
      <c r="E13" s="11">
        <f>D13*$B$2</f>
        <v>0.10315</v>
      </c>
      <c r="F13" t="s">
        <v>38</v>
      </c>
      <c r="G13" s="4">
        <f>E13*3.71</f>
        <v>0.382687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0.12</v>
      </c>
      <c r="E15" s="11">
        <f>D15*$B$2</f>
        <v>0.12</v>
      </c>
      <c r="F15" t="s">
        <v>57</v>
      </c>
      <c r="G15" s="4">
        <f>E15*6</f>
        <v>0.72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 t="s">
        <v>61</v>
      </c>
      <c r="B17" t="s">
        <v>62</v>
      </c>
      <c r="C17" t="s">
        <v>63</v>
      </c>
      <c r="D17" s="9">
        <v>0.3</v>
      </c>
      <c r="E17" s="11">
        <f>D17*$B$2</f>
        <v>0.3</v>
      </c>
      <c r="F17" t="s">
        <v>38</v>
      </c>
      <c r="G17" s="4">
        <f>E17*3.89</f>
        <v>1.167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3.5</v>
      </c>
      <c r="E3" t="s">
        <v>72</v>
      </c>
      <c r="F3" t="s">
        <v>70</v>
      </c>
    </row>
    <row r="4">
      <c r="A4">
        <v>2</v>
      </c>
      <c r="B4" t="s">
        <v>73</v>
      </c>
      <c r="C4" t="s">
        <v>69</v>
      </c>
      <c r="D4" s="11">
        <v>0.105</v>
      </c>
      <c r="E4" t="s">
        <v>72</v>
      </c>
      <c r="F4" t="s">
        <v>74</v>
      </c>
    </row>
    <row r="5">
      <c r="A5">
        <v>3</v>
      </c>
      <c r="B5" t="s">
        <v>75</v>
      </c>
      <c r="C5" t="s">
        <v>76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77</v>
      </c>
      <c r="C6" t="s">
        <v>69</v>
      </c>
      <c r="D6" s="11">
        <v>0.011</v>
      </c>
      <c r="E6" t="s">
        <v>72</v>
      </c>
      <c r="F6" t="s">
        <v>74</v>
      </c>
    </row>
    <row r="7">
      <c r="A7">
        <v>3</v>
      </c>
      <c r="B7" t="s">
        <v>78</v>
      </c>
      <c r="C7" t="s">
        <v>76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79</v>
      </c>
      <c r="C8" t="s">
        <v>76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80</v>
      </c>
      <c r="C9" t="s">
        <v>76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81</v>
      </c>
      <c r="C10" t="s">
        <v>76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82</v>
      </c>
      <c r="C11" t="s">
        <v>76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83</v>
      </c>
      <c r="C12" t="s">
        <v>69</v>
      </c>
      <c r="D12" s="11">
        <v>0.525</v>
      </c>
      <c r="E12" t="s">
        <v>25</v>
      </c>
      <c r="F12" t="s">
        <v>84</v>
      </c>
    </row>
    <row r="13">
      <c r="A13">
        <v>3</v>
      </c>
      <c r="B13" t="s">
        <v>85</v>
      </c>
      <c r="C13" t="s">
        <v>69</v>
      </c>
      <c r="D13" s="11">
        <v>0.01</v>
      </c>
      <c r="E13" t="s">
        <v>72</v>
      </c>
      <c r="F13" t="s">
        <v>84</v>
      </c>
    </row>
    <row r="14">
      <c r="A14">
        <v>4</v>
      </c>
      <c r="B14" t="s">
        <v>86</v>
      </c>
      <c r="C14" t="s">
        <v>76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87</v>
      </c>
      <c r="C15" t="s">
        <v>76</v>
      </c>
      <c r="D15" s="11">
        <v>0.1</v>
      </c>
      <c r="E15" t="s">
        <v>38</v>
      </c>
      <c r="F15" t="s">
        <v>48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38</v>
      </c>
      <c r="F16" t="s">
        <v>37</v>
      </c>
    </row>
    <row r="17">
      <c r="A17">
        <v>1</v>
      </c>
      <c r="B17" t="s">
        <v>89</v>
      </c>
      <c r="C17" t="s">
        <v>76</v>
      </c>
      <c r="D17" s="11">
        <v>0.3</v>
      </c>
      <c r="E17" t="s">
        <v>38</v>
      </c>
      <c r="F17" t="s">
        <v>37</v>
      </c>
    </row>
    <row r="18">
      <c r="A18">
        <v>1</v>
      </c>
      <c r="B18" t="s">
        <v>90</v>
      </c>
      <c r="C18" t="s">
        <v>76</v>
      </c>
      <c r="D18" s="11">
        <v>0.3</v>
      </c>
      <c r="E18" t="s">
        <v>38</v>
      </c>
      <c r="F18" t="s">
        <v>63</v>
      </c>
    </row>
    <row r="19">
      <c r="A19">
        <v>1</v>
      </c>
      <c r="B19" t="s">
        <v>91</v>
      </c>
      <c r="C19" t="s">
        <v>76</v>
      </c>
      <c r="D19" s="11">
        <v>0.12</v>
      </c>
      <c r="E19" t="s">
        <v>38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100</v>
      </c>
      <c r="B7">
        <v>4</v>
      </c>
      <c r="C7"/>
      <c r="D7" t="s" s="14">
        <v>103</v>
      </c>
      <c r="E7" t="s" s="14"/>
      <c r="F7"/>
    </row>
    <row r="8">
      <c r="A8" t="s">
        <v>100</v>
      </c>
      <c r="B8">
        <v>5</v>
      </c>
      <c r="C8"/>
      <c r="D8" t="s" s="14">
        <v>104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11">
        <f>Besoins!E17</f>
        <v>0.3</v>
      </c>
      <c r="D7" t="str">
        <f>Besoins!F17</f>
        <v>kg</v>
      </c>
    </row>
    <row r="8">
      <c r="A8"/>
      <c r="B8" t="str">
        <f>Besoins!B15</f>
        <v>CERFEUIL France botte</v>
      </c>
      <c r="C8" s="11">
        <f>Besoins!E15</f>
        <v>0.12</v>
      </c>
      <c r="D8" t="str">
        <f>Besoins!F15</f>
        <v>kg</v>
      </c>
    </row>
    <row r="9">
      <c r="A9" t="s" s="17">
        <v>108</v>
      </c>
      <c r="B9" t="str" s="14">
        <f>Procedure!D3</f>
        <v>Incorporer les éléments hachés à la mayonnaise de base.</v>
      </c>
      <c r="C9"/>
      <c r="D9"/>
    </row>
    <row r="10">
      <c r="A10"/>
      <c r="B10" t="s">
        <v>109</v>
      </c>
      <c r="C10" s="11">
        <f>'Besoins'!$B$2*3.5</f>
        <v>3.5</v>
      </c>
      <c r="D10" t="s">
        <v>72</v>
      </c>
    </row>
    <row r="11">
      <c r="A11"/>
      <c r="B11" t="s">
        <v>110</v>
      </c>
      <c r="C11" s="11">
        <f>'Besoins'!$B$2*0.1</f>
        <v>0.1</v>
      </c>
      <c r="D11" t="s">
        <v>38</v>
      </c>
    </row>
    <row r="12">
      <c r="A12"/>
      <c r="B12" t="str">
        <f>Besoins!B9</f>
        <v>Cornichons fins au vinaigre bocal</v>
      </c>
      <c r="C12" s="11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6">
        <v>111</v>
      </c>
      <c r="B14"/>
      <c r="C14"/>
      <c r="D14"/>
    </row>
    <row r="15">
      <c r="A15" t="s" s="17">
        <v>107</v>
      </c>
      <c r="B15" t="str" s="14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11">
        <f>Besoins!E16</f>
        <v>0.000525</v>
      </c>
      <c r="D16" t="str">
        <f>Besoins!F16</f>
        <v>kg</v>
      </c>
    </row>
    <row r="17">
      <c r="A17"/>
      <c r="B17" t="str">
        <f>Besoins!B11</f>
        <v>Poivre noir moulu</v>
      </c>
      <c r="C17" s="11">
        <f>Besoins!E11</f>
        <v>0.00021</v>
      </c>
      <c r="D17" t="str">
        <f>Besoins!F11</f>
        <v>kg</v>
      </c>
    </row>
    <row r="18">
      <c r="A18"/>
      <c r="B18" t="str">
        <f>Besoins!B10</f>
        <v>Piment de Cayenne</v>
      </c>
      <c r="C18" s="11">
        <f>Besoins!E10</f>
        <v>0.000035</v>
      </c>
      <c r="D18" t="str">
        <f>Besoins!F10</f>
        <v>kg</v>
      </c>
    </row>
    <row r="19">
      <c r="A19"/>
      <c r="B19" t="s">
        <v>110</v>
      </c>
      <c r="C19" s="11">
        <f>'Besoins'!$B$2*0.00315</f>
        <v>0.00315</v>
      </c>
      <c r="D19" t="s">
        <v>38</v>
      </c>
    </row>
    <row r="20">
      <c r="A20"/>
      <c r="B20" t="s">
        <v>112</v>
      </c>
      <c r="C20" s="11">
        <f>'Besoins'!$B$2*0.525</f>
        <v>0.525</v>
      </c>
      <c r="D20" t="s">
        <v>25</v>
      </c>
    </row>
    <row r="21">
      <c r="A21" t="s" s="17">
        <v>108</v>
      </c>
      <c r="B21" t="str" s="14">
        <f>Procedure!D5</f>
        <v>En deuxième vitesse, incorporer l'huile en filet régulier.</v>
      </c>
      <c r="C21"/>
      <c r="D21"/>
    </row>
    <row r="22">
      <c r="A22"/>
      <c r="B22" t="s">
        <v>113</v>
      </c>
      <c r="C22" s="11">
        <f>'Besoins'!$B$2*0.105</f>
        <v>0.105</v>
      </c>
      <c r="D22" t="s">
        <v>72</v>
      </c>
    </row>
    <row r="23">
      <c r="A23" t="s" s="17">
        <v>114</v>
      </c>
      <c r="B23" t="str" s="14">
        <f>Procedure!D6</f>
        <v>En fin de montage de la mayonnaise, ajouter le reste du vinaigre.</v>
      </c>
      <c r="C23"/>
      <c r="D23"/>
    </row>
    <row r="24">
      <c r="A24" t="s" s="17">
        <v>115</v>
      </c>
      <c r="B24" t="str" s="14">
        <f>Procedure!D7</f>
        <v>En troisième vitesse, serrer la mayonnaise pendant 2 minutes.</v>
      </c>
      <c r="C24"/>
      <c r="D24"/>
    </row>
    <row r="25">
      <c r="A25" t="s" s="17">
        <v>116</v>
      </c>
      <c r="B25" t="str" s="14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2026-09-23T22:52:46Z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2026-09-23T22:52:46Z</dcterms:modified>
  <cp:revision>1</cp:revision>
</cp:coreProperties>
</file>