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<sst xmlns="http://schemas.openxmlformats.org/spreadsheetml/2006/main" count="147" uniqueCount="147">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</sst>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3.7405257368421</v>
      </c>
    </row>
    <row r="12">
      <c r="A12" t="s" s="3">
        <v>17</v>
      </c>
      <c r="B12" s="4">
        <v>3.7405257368421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3.7405257368421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52</v>
      </c>
      <c r="B13" t="s">
        <v>53</v>
      </c>
      <c r="C13" t="s">
        <v>54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25</v>
      </c>
      <c r="G14" s="4">
        <f>E14*0</f>
        <v>0</v>
      </c>
    </row>
    <row r="15">
      <c r="A15" t="s">
        <v>58</v>
      </c>
      <c r="B15" t="s">
        <v>59</v>
      </c>
      <c r="C15" t="s">
        <v>60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64</v>
      </c>
      <c r="B17" t="s">
        <v>65</v>
      </c>
      <c r="C17" t="s">
        <v>66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76</v>
      </c>
      <c r="C4" t="s">
        <v>75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77</v>
      </c>
      <c r="C5" t="s">
        <v>72</v>
      </c>
      <c r="D5" s="11">
        <v>0.1</v>
      </c>
      <c r="E5" t="s">
        <v>25</v>
      </c>
      <c r="F5" t="s">
        <v>78</v>
      </c>
    </row>
    <row r="6">
      <c r="A6">
        <v>2</v>
      </c>
      <c r="B6" t="s">
        <v>79</v>
      </c>
      <c r="C6" t="s">
        <v>72</v>
      </c>
      <c r="D6" s="11">
        <v>0.02</v>
      </c>
      <c r="E6" t="s">
        <v>25</v>
      </c>
      <c r="F6" t="s">
        <v>78</v>
      </c>
    </row>
    <row r="7">
      <c r="A7">
        <v>3</v>
      </c>
      <c r="B7" t="s">
        <v>80</v>
      </c>
      <c r="C7" t="s">
        <v>75</v>
      </c>
      <c r="D7" s="11">
        <v>0.001</v>
      </c>
      <c r="E7" t="s">
        <v>25</v>
      </c>
      <c r="F7" t="s">
        <v>66</v>
      </c>
    </row>
    <row r="8">
      <c r="A8">
        <v>3</v>
      </c>
      <c r="B8" t="s">
        <v>81</v>
      </c>
      <c r="C8" t="s">
        <v>75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82</v>
      </c>
      <c r="C9" t="s">
        <v>75</v>
      </c>
      <c r="D9" s="11">
        <v>0.009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75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84</v>
      </c>
      <c r="C11" t="s">
        <v>75</v>
      </c>
      <c r="D11" s="11">
        <v>0.04</v>
      </c>
      <c r="E11" t="s">
        <v>25</v>
      </c>
      <c r="F11" t="s">
        <v>48</v>
      </c>
    </row>
    <row r="12">
      <c r="A12">
        <v>1</v>
      </c>
      <c r="B12" t="s">
        <v>85</v>
      </c>
      <c r="C12" t="s">
        <v>75</v>
      </c>
      <c r="D12" s="11">
        <v>0.01</v>
      </c>
      <c r="E12" t="s">
        <v>25</v>
      </c>
      <c r="F12" t="s">
        <v>63</v>
      </c>
    </row>
    <row r="13">
      <c r="A13">
        <v>1</v>
      </c>
      <c r="B13" t="s">
        <v>86</v>
      </c>
      <c r="C13" t="s">
        <v>75</v>
      </c>
      <c r="D13" s="11">
        <v>0.004</v>
      </c>
      <c r="E13" t="s">
        <v>25</v>
      </c>
      <c r="F13" t="s">
        <v>60</v>
      </c>
    </row>
    <row r="14">
      <c r="A14">
        <v>1</v>
      </c>
      <c r="B14" t="s">
        <v>87</v>
      </c>
      <c r="C14" t="s">
        <v>75</v>
      </c>
      <c r="D14" s="11">
        <v>0.1</v>
      </c>
      <c r="E14" t="s">
        <v>35</v>
      </c>
      <c r="F14" t="s">
        <v>51</v>
      </c>
    </row>
    <row r="15">
      <c r="A15">
        <v>1</v>
      </c>
      <c r="B15" t="s">
        <v>88</v>
      </c>
      <c r="C15" t="s">
        <v>75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75</v>
      </c>
      <c r="D16" s="11">
        <v>0.05</v>
      </c>
      <c r="E16" t="s">
        <v>25</v>
      </c>
      <c r="F16" t="s">
        <v>57</v>
      </c>
    </row>
    <row r="17">
      <c r="A17">
        <v>1</v>
      </c>
      <c r="B17" t="s">
        <v>90</v>
      </c>
      <c r="C17" t="s">
        <v>75</v>
      </c>
      <c r="D17" s="11">
        <v>0.15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/>
      <c r="D6" t="s" s="14">
        <v>111</v>
      </c>
      <c r="E6" t="s" s="14"/>
      <c r="F6"/>
    </row>
    <row r="7">
      <c r="A7" t="s">
        <v>2</v>
      </c>
      <c r="B7">
        <v>6</v>
      </c>
      <c r="C7" t="s">
        <v>112</v>
      </c>
      <c r="D7" t="s" s="14">
        <v>113</v>
      </c>
      <c r="E7" t="s" s="14">
        <v>114</v>
      </c>
      <c r="F7" t="s">
        <v>115</v>
      </c>
    </row>
    <row r="8">
      <c r="A8" t="s">
        <v>116</v>
      </c>
      <c r="B8">
        <v>1</v>
      </c>
      <c r="C8" t="s">
        <v>117</v>
      </c>
      <c r="D8" t="s" s="14">
        <v>118</v>
      </c>
      <c r="E8" t="s" s="14">
        <v>119</v>
      </c>
      <c r="F8" t="s">
        <v>120</v>
      </c>
    </row>
    <row r="9">
      <c r="A9" t="s">
        <v>116</v>
      </c>
      <c r="B9">
        <v>2</v>
      </c>
      <c r="C9" t="s">
        <v>117</v>
      </c>
      <c r="D9" t="s" s="14">
        <v>121</v>
      </c>
      <c r="E9" t="s" s="14"/>
      <c r="F9"/>
    </row>
    <row r="10">
      <c r="A10" t="s">
        <v>116</v>
      </c>
      <c r="B10">
        <v>3</v>
      </c>
      <c r="C10" t="s">
        <v>101</v>
      </c>
      <c r="D10" t="s" s="14">
        <v>122</v>
      </c>
      <c r="E10" t="s" s="14"/>
      <c r="F10"/>
    </row>
    <row r="11">
      <c r="A11" t="s">
        <v>116</v>
      </c>
      <c r="B11">
        <v>4</v>
      </c>
      <c r="C11" t="s">
        <v>117</v>
      </c>
      <c r="D11" t="s" s="14">
        <v>123</v>
      </c>
      <c r="E11" t="s" s="14">
        <v>124</v>
      </c>
      <c r="F11" t="s">
        <v>125</v>
      </c>
    </row>
    <row r="12">
      <c r="A12" t="s">
        <v>126</v>
      </c>
      <c r="B12">
        <v>1</v>
      </c>
      <c r="C12" t="s">
        <v>117</v>
      </c>
      <c r="D12" t="s" s="14">
        <v>127</v>
      </c>
      <c r="E12" t="s" s="14">
        <v>119</v>
      </c>
      <c r="F12" t="s">
        <v>120</v>
      </c>
    </row>
    <row r="13">
      <c r="A13" t="s">
        <v>126</v>
      </c>
      <c r="B13">
        <v>2</v>
      </c>
      <c r="C13" t="s">
        <v>101</v>
      </c>
      <c r="D13" t="s" s="14">
        <v>128</v>
      </c>
      <c r="E13" t="s" s="14"/>
      <c r="F13"/>
    </row>
    <row r="14">
      <c r="A14" t="s">
        <v>126</v>
      </c>
      <c r="B14">
        <v>3</v>
      </c>
      <c r="C14" t="s">
        <v>129</v>
      </c>
      <c r="D14" t="s" s="14">
        <v>130</v>
      </c>
      <c r="E14" t="s" s="14">
        <v>131</v>
      </c>
      <c r="F14" t="s">
        <v>132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136</v>
      </c>
      <c r="C6" s="11">
        <f>'Besoins'!$B$2*0.5</f>
        <v>0.5</v>
      </c>
      <c r="D6" t="s">
        <v>25</v>
      </c>
    </row>
    <row r="7">
      <c r="A7"/>
      <c r="B7" t="s">
        <v>137</v>
      </c>
      <c r="C7" s="11">
        <f>'Besoins'!$B$2*0.33</f>
        <v>0.33</v>
      </c>
      <c r="D7" t="s">
        <v>35</v>
      </c>
    </row>
    <row r="8">
      <c r="A8" t="s" s="17">
        <v>138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139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140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141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142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11">
        <f>Besoins!E9</f>
        <v>0.08</v>
      </c>
      <c r="D22" t="str">
        <f>Besoins!F9</f>
        <v>kg</v>
      </c>
    </row>
    <row r="23">
      <c r="A23" t="s" s="17">
        <v>143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144</v>
      </c>
      <c r="B26"/>
      <c r="C26"/>
      <c r="D26"/>
    </row>
    <row r="27">
      <c r="A27" t="s" s="17">
        <v>135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137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138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145</v>
      </c>
      <c r="C31" s="11">
        <f>'Besoins'!$B$2*0.02</f>
        <v>0.02</v>
      </c>
      <c r="D31" t="s">
        <v>25</v>
      </c>
    </row>
    <row r="32">
      <c r="A32" t="s" s="17">
        <v>140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136</v>
      </c>
      <c r="C33" s="11">
        <f>'Besoins'!$B$2*0.04</f>
        <v>0.04</v>
      </c>
      <c r="D33" t="s">
        <v>25</v>
      </c>
    </row>
    <row r="34">
      <c r="A34" t="s" s="17">
        <v>141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 t="s" s="17">
        <v>135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137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138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140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