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<sst xmlns="http://schemas.openxmlformats.org/spreadsheetml/2006/main" count="72" uniqueCount="72">
  <si>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</si>
  <si>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</si>
  <si>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</si>
  <si>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</si>
  <si>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</si>
  <si>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</si>
  <si>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</si>
  <si>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</si>
  <si>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</si>
  <si>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</si>
  <si>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</si>
  <si>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</si>
  <si>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</si>
  <si>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</si>
  <si>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</si>
  <si>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</si>
  <si>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</si>
  <si>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</si>
  <si>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</si>
  <si>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</si>
  <si>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</si>
  <si>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</si>
  <si>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</si>
  <si>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</si>
  <si>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</si>
  <si>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</si>
  <si>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</si>
  <si>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</si>
  <si>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</si>
  <si>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</si>
  <si>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</si>
  <si>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</si>
  <si>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</si>
  <si>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</si>
  <si>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</si>
  <si>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</si>
  <si>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</si>
  <si>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</si>
  <si>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Sacher I (vraie recette maison Sacher, Vienne)</t>
  </si>
  <si>
    <t>INTRODUIRE</t>
  </si>
  <si>
    <t>Gratter 4 bâtons de vanille, introduire dans 400ml de jaunes à battre sur feu doux avec 200gr de sucre</t>
  </si>
  <si>
    <t>MONTER</t>
  </si>
  <si>
    <t>Quand c'est monté, introduire 400gr de beurre fondu mélangé avec 400gr de couverture fondant fondu</t>
  </si>
  <si>
    <t>TAMISER</t>
  </si>
  <si>
    <t>400gr de farine tamisée, puis délicatement 600ml de blancs d'œufs montés avec 200gr de sucre semoule</t>
  </si>
  <si>
    <t>ÉTENDRE</t>
  </si>
  <si>
    <t>Étendre dans des cercles sur plaques avec papiers siliconés</t>
  </si>
  <si>
    <t>CUIRE</t>
  </si>
  <si>
    <t>Cuire à 200°C pendant 60' (30'), retourner sur grille à la sortie</t>
  </si>
  <si>
    <t>Niveau</t>
  </si>
  <si>
    <t>Composant</t>
  </si>
  <si>
    <t>Type</t>
  </si>
  <si>
    <t>Quantité (× multiplicateur, voir feuille Besoins)</t>
  </si>
  <si>
    <t>recette</t>
  </si>
  <si>
    <t xml:space="preserve">    ↳ Gousses de vanille Bourbon</t>
  </si>
  <si>
    <t>matiere</t>
  </si>
  <si>
    <t xml:space="preserve">    ↳ JAUNE D'OEUF (ML) (conv.)</t>
  </si>
  <si>
    <t>conversion</t>
  </si>
  <si>
    <t>lt</t>
  </si>
  <si>
    <t xml:space="preserve">    ↳ Sucre blanc cristal sac 25 kg</t>
  </si>
  <si>
    <t xml:space="preserve">    ↳ Beurre doux 82% MG plaquette</t>
  </si>
  <si>
    <t xml:space="preserve">    ↳ Callebaut 811 (couverture noire 54,5% cacao)</t>
  </si>
  <si>
    <t xml:space="preserve">    ↳ Farine de blé T45</t>
  </si>
  <si>
    <t xml:space="preserve">    ↳ BLANC D'OEUF (ML) (conv.)</t>
  </si>
  <si>
    <t>Fiche technique — Biscuit Sacher I (vraie recette maison Sacher, Vienne)</t>
  </si>
  <si>
    <t>Biscuit Sacher I (vraie recette maison Sacher, Vienne)  C85.BISC.SACHE1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</si>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</sst>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</v>
      </c>
      <c r="C3" t="s" s="5">
        <v>3</v>
      </c>
      <c r="D3"/>
      <c r="E3"/>
      <c r="F3"/>
    </row>
    <row r="4">
      <c r="A4" t="s">
        <v>4</v>
      </c>
      <c r="B4" s="6">
        <f>$B$2*B3</f>
        <v>2.2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18.859649</v>
      </c>
      <c r="E7" s="6">
        <f>D7*$B$2</f>
        <v>18.859649</v>
      </c>
      <c r="F7" t="s">
        <v>15</v>
      </c>
      <c r="G7" s="9">
        <f>E7*0.2700000018</f>
        <v>5.092105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3</v>
      </c>
      <c r="G8" s="9">
        <f>E8*18</f>
        <v>7.2</v>
      </c>
    </row>
    <row r="9">
      <c r="A9" t="s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E9*320</f>
        <v>1280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3</v>
      </c>
      <c r="G10" s="9">
        <f>E10*0.72</f>
        <v>0.288</v>
      </c>
    </row>
    <row r="11">
      <c r="A11" t="s">
        <v>25</v>
      </c>
      <c r="B11" t="s">
        <v>26</v>
      </c>
      <c r="C11" t="s">
        <v>27</v>
      </c>
      <c r="D11" s="4">
        <v>0.4</v>
      </c>
      <c r="E11" s="6">
        <f>D11*$B$2</f>
        <v>0.4</v>
      </c>
      <c r="F11" t="s">
        <v>3</v>
      </c>
      <c r="G11" s="9">
        <f>E11*5.2</f>
        <v>2.08</v>
      </c>
    </row>
    <row r="12">
      <c r="A12" t="s">
        <v>28</v>
      </c>
      <c r="B12" t="s">
        <v>29</v>
      </c>
      <c r="C12" t="s">
        <v>30</v>
      </c>
      <c r="D12" s="4">
        <v>0.4</v>
      </c>
      <c r="E12" s="6">
        <f>D12*$B$2</f>
        <v>0.4</v>
      </c>
      <c r="F12" t="s">
        <v>3</v>
      </c>
      <c r="G12" s="9">
        <f>E12*0.82</f>
        <v>0.328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38</v>
      </c>
      <c r="B6">
        <v>5</v>
      </c>
      <c r="C6" t="s">
        <v>47</v>
      </c>
      <c r="D6" t="s" s="12">
        <v>48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38</v>
      </c>
      <c r="C2" t="s">
        <v>53</v>
      </c>
      <c r="D2" s="6">
        <f>'Besoins'!$B$2*2.2</f>
        <v>2.2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'Besoins'!$B$2*4</f>
        <v>4</v>
      </c>
      <c r="E3" t="s">
        <v>15</v>
      </c>
    </row>
    <row r="4">
      <c r="A4">
        <v>1</v>
      </c>
      <c r="B4" t="s">
        <v>56</v>
      </c>
      <c r="C4" t="s">
        <v>57</v>
      </c>
      <c r="D4" s="6">
        <f>'Besoins'!$B$2*0.4</f>
        <v>0.4</v>
      </c>
      <c r="E4" t="s">
        <v>58</v>
      </c>
    </row>
    <row r="5">
      <c r="A5">
        <v>1</v>
      </c>
      <c r="B5" t="s">
        <v>59</v>
      </c>
      <c r="C5" t="s">
        <v>55</v>
      </c>
      <c r="D5" s="6">
        <f>'Besoins'!$B$2*0.2</f>
        <v>0.2</v>
      </c>
      <c r="E5" t="s">
        <v>3</v>
      </c>
    </row>
    <row r="6">
      <c r="A6">
        <v>1</v>
      </c>
      <c r="B6" t="s">
        <v>60</v>
      </c>
      <c r="C6" t="s">
        <v>55</v>
      </c>
      <c r="D6" s="6">
        <f>'Besoins'!$B$2*0.4</f>
        <v>0.4</v>
      </c>
      <c r="E6" t="s">
        <v>3</v>
      </c>
    </row>
    <row r="7">
      <c r="A7">
        <v>1</v>
      </c>
      <c r="B7" t="s">
        <v>61</v>
      </c>
      <c r="C7" t="s">
        <v>55</v>
      </c>
      <c r="D7" s="6">
        <f>'Besoins'!$B$2*0.4</f>
        <v>0.4</v>
      </c>
      <c r="E7" t="s">
        <v>3</v>
      </c>
    </row>
    <row r="8">
      <c r="A8">
        <v>1</v>
      </c>
      <c r="B8" t="s">
        <v>62</v>
      </c>
      <c r="C8" t="s">
        <v>55</v>
      </c>
      <c r="D8" s="6">
        <f>'Besoins'!$B$2*0.4</f>
        <v>0.4</v>
      </c>
      <c r="E8" t="s">
        <v>3</v>
      </c>
    </row>
    <row r="9">
      <c r="A9">
        <v>1</v>
      </c>
      <c r="B9" t="s">
        <v>63</v>
      </c>
      <c r="C9" t="s">
        <v>57</v>
      </c>
      <c r="D9" s="6">
        <f>'Besoins'!$B$2*0.6</f>
        <v>0.6</v>
      </c>
      <c r="E9" t="s">
        <v>58</v>
      </c>
    </row>
    <row r="10">
      <c r="A10">
        <v>1</v>
      </c>
      <c r="B10" t="s">
        <v>59</v>
      </c>
      <c r="C10" t="s">
        <v>55</v>
      </c>
      <c r="D10" s="6">
        <f>'Besoins'!$B$2*0.2</f>
        <v>0.2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"C85.BISC.SACHE1 · PAT.BISC.GENOISES · référence : "&amp;Besoins!B3&amp;" "&amp;Besoins!C3&amp;" · multiplicateur réglable sur la feuille ""Besoins"""</f>
        <v>C85.BISC.SACHE1 · PAT.BISC.GENOISES · référence : 2,2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"[INTRODUIRE] "&amp;Procedure!D2</f>
        <v>[INTRODUIRE] Gratter 4 bâtons de vanille, introduire dans 400ml de jaunes à battre sur feu doux avec 200gr de sucre</v>
      </c>
      <c r="C5"/>
      <c r="D5"/>
    </row>
    <row r="6">
      <c r="A6" t="s" s="15">
        <v>67</v>
      </c>
      <c r="B6" t="str" s="12">
        <f>"[MONTER] "&amp;Procedure!D3</f>
        <v>[MONTER] Quand c'est monté, introduire 400gr de beurre fondu mélangé avec 400gr de couverture fondant fondu</v>
      </c>
      <c r="C6"/>
      <c r="D6"/>
    </row>
    <row r="7">
      <c r="A7" t="s" s="15">
        <v>68</v>
      </c>
      <c r="B7" t="str" s="12">
        <f>"[TAMISER] "&amp;Procedure!D4</f>
        <v>[TAMISER] 400gr de farine tamisée, puis délicatement 600ml de blancs d'œufs montés avec 200gr de sucre semoule</v>
      </c>
      <c r="C7"/>
      <c r="D7"/>
    </row>
    <row r="8">
      <c r="A8" t="s" s="15">
        <v>69</v>
      </c>
      <c r="B8" t="str" s="12">
        <f>"[ÉTENDRE] "&amp;Procedure!D5</f>
        <v>[ÉTENDRE] Étendre dans des cercles sur plaques avec papiers siliconés</v>
      </c>
      <c r="C8"/>
      <c r="D8"/>
    </row>
    <row r="9">
      <c r="A9" t="s" s="15">
        <v>70</v>
      </c>
      <c r="B9" t="str" s="12">
        <f>"[CUIRE] "&amp;Procedure!D6</f>
        <v>[CUIRE] Cuire à 200°C pendant 60' (30'), retourner sur grille à la sortie</v>
      </c>
      <c r="C9"/>
      <c r="D9"/>
    </row>
    <row r="10">
      <c r="A10"/>
      <c r="B10"/>
      <c r="C10"/>
      <c r="D10"/>
    </row>
    <row r="11">
      <c r="A11" t="s" s="16">
        <v>71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2026-09-23T19:03:30Z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2026-09-23T19:03:30Z</dcterms:modified>
  <cp:revision>1</cp:revision>
</cp:coreProperties>
</file>