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<sst xmlns="http://schemas.openxmlformats.org/spreadsheetml/2006/main" count="65" uniqueCount="65">
  <si>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</si>
  <si>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</si>
  <si>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</si>
  <si>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</si>
  <si>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</si>
  <si>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</si>
  <si>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</si>
  <si>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</si>
  <si>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</si>
  <si>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</si>
  <si>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</si>
  <si>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</si>
  <si>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</si>
  <si>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</si>
  <si>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</si>
  <si>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</si>
  <si>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</si>
  <si>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</si>
  <si>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</si>
  <si>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</si>
  <si>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</si>
  <si>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</si>
  <si>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</si>
  <si>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</si>
  <si>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</si>
  <si>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</si>
  <si>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</si>
  <si>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</si>
  <si>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</si>
  <si>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</si>
  <si>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</si>
  <si>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</si>
  <si>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</si>
  <si>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</si>
  <si>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</si>
  <si>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</si>
  <si>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</si>
  <si>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</si>
  <si>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</si>
  <si>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</si>
  <si>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</si>
  <si>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Tortue</t>
  </si>
  <si>
    <t>450ml d'eau, 100gr de levure, 30gr de poudre de lait</t>
  </si>
  <si>
    <t>1,4kg de farine</t>
  </si>
  <si>
    <t>DÉCOUPER</t>
  </si>
  <si>
    <t>Découpe magasin : 1,5kg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</si>
  <si>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</si>
  <si>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</si>
  <si>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</si>
  <si>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</si>
  <si>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</si>
  <si>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</si>
  <si>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</si>
  <si>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</si>
  <si>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</si>
  <si>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</si>
  <si>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</si>
  <si>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</si>
  <si>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</si>
  <si>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Fiche technique — Pâte Tortue</t>
  </si>
  <si>
    <t>Pâte Tortue  C85.PATE.TORTUE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</si>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</sst>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2.09</v>
      </c>
      <c r="C3" t="s" s="5">
        <v>3</v>
      </c>
      <c r="D3"/>
      <c r="E3"/>
      <c r="F3"/>
    </row>
    <row r="4">
      <c r="A4" t="s">
        <v>4</v>
      </c>
      <c r="B4" s="6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0.45</v>
      </c>
      <c r="E7" s="6">
        <f>D7*$B$2</f>
        <v>0.45</v>
      </c>
      <c r="F7" t="s">
        <v>15</v>
      </c>
      <c r="G7" s="9">
        <f>E7*0.003</f>
        <v>0.00135</v>
      </c>
    </row>
    <row r="8">
      <c r="A8" t="s">
        <v>16</v>
      </c>
      <c r="B8" t="s">
        <v>17</v>
      </c>
      <c r="C8" t="s">
        <v>18</v>
      </c>
      <c r="D8" s="4">
        <v>1.4</v>
      </c>
      <c r="E8" s="6">
        <f>D8*$B$2</f>
        <v>1.4</v>
      </c>
      <c r="F8" t="s">
        <v>3</v>
      </c>
      <c r="G8" s="9">
        <f>E8*0.72</f>
        <v>1.008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3</v>
      </c>
      <c r="G9" s="9">
        <f>E9*5.2</f>
        <v>0.208</v>
      </c>
    </row>
    <row r="10">
      <c r="A10" t="s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3</v>
      </c>
      <c r="G10" s="9">
        <f>E10*3.8</f>
        <v>0.114</v>
      </c>
    </row>
    <row r="11">
      <c r="A11" t="s">
        <v>25</v>
      </c>
      <c r="B11" t="s">
        <v>26</v>
      </c>
      <c r="C11" t="s">
        <v>27</v>
      </c>
      <c r="D11" s="4">
        <v>0.1</v>
      </c>
      <c r="E11" s="6">
        <f>D11*$B$2</f>
        <v>0.1</v>
      </c>
      <c r="F11" t="s">
        <v>3</v>
      </c>
      <c r="G11" s="9">
        <f>E11*2.2</f>
        <v>0.22</v>
      </c>
    </row>
    <row r="12">
      <c r="A12" t="s">
        <v>28</v>
      </c>
      <c r="B12" t="s">
        <v>29</v>
      </c>
      <c r="C12" t="s">
        <v>30</v>
      </c>
      <c r="D12" s="4">
        <v>0.04</v>
      </c>
      <c r="E12" s="6">
        <f>D12*$B$2</f>
        <v>0.04</v>
      </c>
      <c r="F12" t="s">
        <v>3</v>
      </c>
      <c r="G12" s="9">
        <f>E12*0.35</f>
        <v>0.014</v>
      </c>
    </row>
    <row r="13">
      <c r="A13" t="s">
        <v>31</v>
      </c>
      <c r="B13" t="s">
        <v>32</v>
      </c>
      <c r="C13" t="s">
        <v>33</v>
      </c>
      <c r="D13" s="4">
        <v>0.03</v>
      </c>
      <c r="E13" s="6">
        <f>D13*$B$2</f>
        <v>0.03</v>
      </c>
      <c r="F13" t="s">
        <v>3</v>
      </c>
      <c r="G13" s="9">
        <f>E13*0.82</f>
        <v>0.0246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/>
      <c r="F2"/>
    </row>
    <row r="3">
      <c r="A3" t="s">
        <v>41</v>
      </c>
      <c r="B3">
        <v>3</v>
      </c>
      <c r="C3"/>
      <c r="D3" t="s" s="12">
        <v>43</v>
      </c>
      <c r="E3" t="s" s="12"/>
      <c r="F3"/>
    </row>
    <row r="4">
      <c r="A4" t="s">
        <v>41</v>
      </c>
      <c r="B4">
        <v>4</v>
      </c>
      <c r="C4" t="s">
        <v>44</v>
      </c>
      <c r="D4" t="s" s="12">
        <v>45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41</v>
      </c>
      <c r="C2" t="s">
        <v>50</v>
      </c>
      <c r="D2" s="6">
        <f>'Besoins'!$B$2*2.09</f>
        <v>2.09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'Besoins'!$B$2*0.45</f>
        <v>0.45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'Besoins'!$B$2*0.1</f>
        <v>0.1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'Besoins'!$B$2*0.03</f>
        <v>0.03</v>
      </c>
      <c r="E5" t="s">
        <v>3</v>
      </c>
    </row>
    <row r="6">
      <c r="A6">
        <v>1</v>
      </c>
      <c r="B6" t="s">
        <v>55</v>
      </c>
      <c r="C6" t="s">
        <v>52</v>
      </c>
      <c r="D6" s="6">
        <f>'Besoins'!$B$2*0.04</f>
        <v>0.04</v>
      </c>
      <c r="E6" t="s">
        <v>3</v>
      </c>
    </row>
    <row r="7">
      <c r="A7">
        <v>1</v>
      </c>
      <c r="B7" t="s">
        <v>56</v>
      </c>
      <c r="C7" t="s">
        <v>52</v>
      </c>
      <c r="D7" s="6">
        <f>'Besoins'!$B$2*0.03</f>
        <v>0.03</v>
      </c>
      <c r="E7" t="s">
        <v>3</v>
      </c>
    </row>
    <row r="8">
      <c r="A8">
        <v>1</v>
      </c>
      <c r="B8" t="s">
        <v>57</v>
      </c>
      <c r="C8" t="s">
        <v>52</v>
      </c>
      <c r="D8" s="6">
        <f>'Besoins'!$B$2*0.04</f>
        <v>0.04</v>
      </c>
      <c r="E8" t="s">
        <v>3</v>
      </c>
    </row>
    <row r="9">
      <c r="A9">
        <v>1</v>
      </c>
      <c r="B9" t="s">
        <v>58</v>
      </c>
      <c r="C9" t="s">
        <v>52</v>
      </c>
      <c r="D9" s="6">
        <f>'Besoins'!$B$2*1.4</f>
        <v>1.4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Procedure!D2</f>
        <v>450ml d'eau, 100gr de levure, 30gr de poudre de lait</v>
      </c>
      <c r="C5"/>
      <c r="D5"/>
    </row>
    <row r="6">
      <c r="A6" t="s" s="15">
        <v>62</v>
      </c>
      <c r="B6" t="str" s="12">
        <f>Procedure!D3</f>
        <v>1,4kg de farine</v>
      </c>
      <c r="C6"/>
      <c r="D6"/>
    </row>
    <row r="7">
      <c r="A7" t="s" s="15">
        <v>63</v>
      </c>
      <c r="B7" t="str" s="12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6">
        <v>64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2026-09-24T15:35:55Z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2026-09-24T15:35:55Z</dcterms:modified>
  <cp:revision>1</cp:revision>
</cp:coreProperties>
</file>